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dyd\Desktop\"/>
    </mc:Choice>
  </mc:AlternateContent>
  <xr:revisionPtr revIDLastSave="0" documentId="8_{90DCBD4A-4562-46A0-90D9-6BC2586F0E78}" xr6:coauthVersionLast="45" xr6:coauthVersionMax="45" xr10:uidLastSave="{00000000-0000-0000-0000-000000000000}"/>
  <bookViews>
    <workbookView xWindow="-108" yWindow="-108" windowWidth="23256" windowHeight="12576" tabRatio="16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2" i="1" l="1"/>
  <c r="BH2" i="1" s="1"/>
  <c r="BG2" i="1"/>
  <c r="AX3" i="1"/>
  <c r="BG3" i="1" s="1"/>
  <c r="AX4" i="1"/>
  <c r="BH4" i="1" s="1"/>
  <c r="BG4" i="1"/>
  <c r="AX5" i="1"/>
  <c r="BG5" i="1" s="1"/>
  <c r="BH5" i="1"/>
  <c r="AX6" i="1"/>
  <c r="BG6" i="1"/>
  <c r="BH6" i="1"/>
  <c r="AX7" i="1"/>
  <c r="BG7" i="1" s="1"/>
  <c r="AX8" i="1"/>
  <c r="BH8" i="1" s="1"/>
  <c r="BG8" i="1"/>
  <c r="AX9" i="1"/>
  <c r="BG9" i="1" s="1"/>
  <c r="BH9" i="1"/>
  <c r="AX10" i="1"/>
  <c r="BG10" i="1"/>
  <c r="BH10" i="1"/>
  <c r="AX11" i="1"/>
  <c r="BG11" i="1" s="1"/>
  <c r="AX12" i="1"/>
  <c r="BH12" i="1" s="1"/>
  <c r="BG12" i="1"/>
  <c r="AX13" i="1"/>
  <c r="BG13" i="1" s="1"/>
  <c r="BH13" i="1"/>
  <c r="AX14" i="1"/>
  <c r="BG14" i="1"/>
  <c r="BH14" i="1"/>
  <c r="AX15" i="1"/>
  <c r="BG15" i="1" s="1"/>
  <c r="AX16" i="1"/>
  <c r="BH16" i="1" s="1"/>
  <c r="BG16" i="1"/>
  <c r="AX17" i="1"/>
  <c r="BG17" i="1" s="1"/>
  <c r="BH17" i="1"/>
  <c r="AX18" i="1"/>
  <c r="BG18" i="1"/>
  <c r="BH18" i="1"/>
  <c r="AX19" i="1"/>
  <c r="BG19" i="1" s="1"/>
  <c r="AX20" i="1"/>
  <c r="BH20" i="1" s="1"/>
  <c r="BG20" i="1"/>
  <c r="AX21" i="1"/>
  <c r="BG21" i="1" s="1"/>
  <c r="BH21" i="1"/>
  <c r="AX22" i="1"/>
  <c r="BG22" i="1"/>
  <c r="BH22" i="1"/>
  <c r="AX23" i="1"/>
  <c r="BG23" i="1" s="1"/>
  <c r="AX24" i="1"/>
  <c r="BH24" i="1" s="1"/>
  <c r="BG24" i="1"/>
  <c r="AX25" i="1"/>
  <c r="BG25" i="1" s="1"/>
  <c r="BH25" i="1"/>
  <c r="AX26" i="1"/>
  <c r="BG26" i="1"/>
  <c r="BH26" i="1"/>
  <c r="AX27" i="1"/>
  <c r="BG27" i="1" s="1"/>
  <c r="AX28" i="1"/>
  <c r="BH28" i="1" s="1"/>
  <c r="BG28" i="1"/>
  <c r="AX29" i="1"/>
  <c r="BG29" i="1" s="1"/>
  <c r="BH29" i="1"/>
  <c r="AX30" i="1"/>
  <c r="BG30" i="1"/>
  <c r="BH30" i="1"/>
  <c r="AX31" i="1"/>
  <c r="BG31" i="1" s="1"/>
  <c r="AX32" i="1"/>
  <c r="BH32" i="1" s="1"/>
  <c r="BG32" i="1"/>
  <c r="AX33" i="1"/>
  <c r="BG33" i="1" s="1"/>
  <c r="BH33" i="1"/>
  <c r="AX34" i="1"/>
  <c r="BG34" i="1"/>
  <c r="BH34" i="1"/>
  <c r="AX35" i="1"/>
  <c r="BG35" i="1" s="1"/>
  <c r="AX36" i="1"/>
  <c r="BH36" i="1" s="1"/>
  <c r="BG36" i="1"/>
  <c r="AX37" i="1"/>
  <c r="BG37" i="1" s="1"/>
  <c r="BH37" i="1"/>
  <c r="AX38" i="1"/>
  <c r="BH38" i="1" s="1"/>
  <c r="BG38" i="1"/>
  <c r="AX39" i="1"/>
  <c r="BG39" i="1" s="1"/>
  <c r="AX40" i="1"/>
  <c r="BH40" i="1" s="1"/>
  <c r="BG40" i="1"/>
  <c r="AX41" i="1"/>
  <c r="BG41" i="1" s="1"/>
  <c r="BH41" i="1"/>
  <c r="AX42" i="1"/>
  <c r="BH42" i="1" s="1"/>
  <c r="BG42" i="1"/>
  <c r="AX43" i="1"/>
  <c r="BG43" i="1" s="1"/>
  <c r="AX44" i="1"/>
  <c r="BH44" i="1" s="1"/>
  <c r="BG44" i="1"/>
  <c r="AX45" i="1"/>
  <c r="BG45" i="1" s="1"/>
  <c r="BH45" i="1"/>
  <c r="AX46" i="1"/>
  <c r="BH46" i="1" s="1"/>
  <c r="BG46" i="1"/>
  <c r="AX47" i="1"/>
  <c r="BG47" i="1" s="1"/>
  <c r="AX48" i="1"/>
  <c r="BH48" i="1" s="1"/>
  <c r="BG48" i="1"/>
  <c r="AX49" i="1"/>
  <c r="BG49" i="1" s="1"/>
  <c r="BH49" i="1"/>
  <c r="AX50" i="1"/>
  <c r="BH50" i="1" s="1"/>
  <c r="BG50" i="1"/>
  <c r="AX51" i="1"/>
  <c r="BG51" i="1" s="1"/>
  <c r="AX52" i="1"/>
  <c r="BH52" i="1" s="1"/>
  <c r="BG52" i="1"/>
  <c r="AX53" i="1"/>
  <c r="BG53" i="1" s="1"/>
  <c r="BH53" i="1"/>
  <c r="AX54" i="1"/>
  <c r="BH54" i="1" s="1"/>
  <c r="BG54" i="1"/>
  <c r="AX55" i="1"/>
  <c r="BG55" i="1" s="1"/>
  <c r="AX56" i="1"/>
  <c r="BH56" i="1" s="1"/>
  <c r="BG56" i="1"/>
  <c r="AX57" i="1"/>
  <c r="BG57" i="1" s="1"/>
  <c r="BH57" i="1"/>
  <c r="AX58" i="1"/>
  <c r="BH58" i="1" s="1"/>
  <c r="BG58" i="1"/>
  <c r="AX59" i="1"/>
  <c r="BG59" i="1" s="1"/>
  <c r="AX60" i="1"/>
  <c r="BH60" i="1" s="1"/>
  <c r="BG60" i="1"/>
  <c r="AX61" i="1"/>
  <c r="BG61" i="1" s="1"/>
  <c r="BH61" i="1"/>
  <c r="AX62" i="1"/>
  <c r="BH62" i="1" s="1"/>
  <c r="BG62" i="1"/>
  <c r="AX63" i="1"/>
  <c r="BG63" i="1" s="1"/>
  <c r="AX64" i="1"/>
  <c r="BH64" i="1" s="1"/>
  <c r="BG64" i="1"/>
  <c r="AX65" i="1"/>
  <c r="BG65" i="1" s="1"/>
  <c r="BH65" i="1"/>
  <c r="AX66" i="1"/>
  <c r="BG66" i="1"/>
  <c r="BH66" i="1"/>
  <c r="AX67" i="1"/>
  <c r="BG67" i="1" s="1"/>
  <c r="AX68" i="1"/>
  <c r="BH68" i="1" s="1"/>
  <c r="BG68" i="1"/>
  <c r="AX69" i="1"/>
  <c r="BG69" i="1" s="1"/>
  <c r="BH69" i="1"/>
  <c r="AX70" i="1"/>
  <c r="BH70" i="1" s="1"/>
  <c r="BG70" i="1"/>
  <c r="AX71" i="1"/>
  <c r="BG71" i="1" s="1"/>
  <c r="AX72" i="1"/>
  <c r="BH72" i="1" s="1"/>
  <c r="BG72" i="1"/>
  <c r="AX73" i="1"/>
  <c r="BG73" i="1" s="1"/>
  <c r="BH73" i="1"/>
  <c r="AX74" i="1"/>
  <c r="BH74" i="1" s="1"/>
  <c r="BG74" i="1"/>
  <c r="AX75" i="1"/>
  <c r="BG75" i="1" s="1"/>
  <c r="AX76" i="1"/>
  <c r="BH76" i="1" s="1"/>
  <c r="BG76" i="1"/>
  <c r="AX77" i="1"/>
  <c r="BG77" i="1" s="1"/>
  <c r="BH77" i="1"/>
  <c r="AX78" i="1"/>
  <c r="BG78" i="1"/>
  <c r="BH78" i="1"/>
  <c r="AX79" i="1"/>
  <c r="BG79" i="1" s="1"/>
  <c r="BH67" i="1" l="1"/>
  <c r="BH59" i="1"/>
  <c r="BH47" i="1"/>
  <c r="BH43" i="1"/>
  <c r="BH39" i="1"/>
  <c r="BH35" i="1"/>
  <c r="BH31" i="1"/>
  <c r="BH27" i="1"/>
  <c r="BH23" i="1"/>
  <c r="BH19" i="1"/>
  <c r="BH15" i="1"/>
  <c r="BH11" i="1"/>
  <c r="BH7" i="1"/>
  <c r="BH3" i="1"/>
  <c r="BH79" i="1"/>
  <c r="BH75" i="1"/>
  <c r="BH71" i="1"/>
  <c r="BH63" i="1"/>
  <c r="BH55" i="1"/>
  <c r="BH51" i="1"/>
  <c r="B85" i="1"/>
  <c r="AA85" i="1" l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Z85" i="1"/>
  <c r="W85" i="1" l="1"/>
  <c r="D85" i="1" l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X85" i="1"/>
  <c r="Y85" i="1"/>
  <c r="C85" i="1"/>
  <c r="BI85" i="1"/>
</calcChain>
</file>

<file path=xl/sharedStrings.xml><?xml version="1.0" encoding="utf-8"?>
<sst xmlns="http://schemas.openxmlformats.org/spreadsheetml/2006/main" count="126" uniqueCount="122">
  <si>
    <t>puntentotaal van de ritten</t>
  </si>
  <si>
    <r>
      <t>aanbrengen nieuwe sponsor (</t>
    </r>
    <r>
      <rPr>
        <b/>
        <u/>
        <sz val="14"/>
        <color theme="1"/>
        <rFont val="Calibri"/>
        <family val="2"/>
        <scheme val="minor"/>
      </rPr>
      <t>10 punten per sponsor</t>
    </r>
    <r>
      <rPr>
        <b/>
        <sz val="14"/>
        <color theme="1"/>
        <rFont val="Calibri"/>
        <family val="2"/>
        <scheme val="minor"/>
      </rPr>
      <t>)</t>
    </r>
  </si>
  <si>
    <t>uit te betalen bedrag 2018</t>
  </si>
  <si>
    <t>AANGESLOTEN IN 2017 : 2 PUNTEN PER RIT</t>
  </si>
  <si>
    <t>Albert Niels</t>
  </si>
  <si>
    <t>Artoos Erwin</t>
  </si>
  <si>
    <t>Bal Bart</t>
  </si>
  <si>
    <t>Barcy Gilbert</t>
  </si>
  <si>
    <t>Bautmans Nick</t>
  </si>
  <si>
    <t>MAX TERUGBETALING = 50€</t>
  </si>
  <si>
    <t>Bogaerts Philip</t>
  </si>
  <si>
    <t>Brems Bart</t>
  </si>
  <si>
    <t>Claeys David</t>
  </si>
  <si>
    <t>Cloetens Rudy</t>
  </si>
  <si>
    <t>Clynhens Gert</t>
  </si>
  <si>
    <t>Corbeel Christof</t>
  </si>
  <si>
    <t>Costers Willy</t>
  </si>
  <si>
    <t>Costeur Stefan</t>
  </si>
  <si>
    <t>Daelemans Rudolf</t>
  </si>
  <si>
    <t>De Becker Ivo</t>
  </si>
  <si>
    <t>De Boeck Willy</t>
  </si>
  <si>
    <t>De Coster Didier</t>
  </si>
  <si>
    <t>De Coster Sven</t>
  </si>
  <si>
    <t>De Laet Eddy</t>
  </si>
  <si>
    <t>De Punder Geert</t>
  </si>
  <si>
    <t>De Punder Werner</t>
  </si>
  <si>
    <t>Derboven Dennis</t>
  </si>
  <si>
    <t>De Vadder Dimitri</t>
  </si>
  <si>
    <t>Everaerts Stefan</t>
  </si>
  <si>
    <t>Geens Hugo</t>
  </si>
  <si>
    <t>Geeraerts Leo</t>
  </si>
  <si>
    <t>Geukens Wim</t>
  </si>
  <si>
    <t>Guffens Wim</t>
  </si>
  <si>
    <t>Gyurkovics Bart</t>
  </si>
  <si>
    <t>Hendrickx Stefaan</t>
  </si>
  <si>
    <t>Jacobs Etienne</t>
  </si>
  <si>
    <t>Joostens Willy</t>
  </si>
  <si>
    <t>Kerckhoven Willy</t>
  </si>
  <si>
    <t>Luyckx Filip</t>
  </si>
  <si>
    <t>Meulemans Tom</t>
  </si>
  <si>
    <t>Michiels Marc</t>
  </si>
  <si>
    <t>Mollekens Marc</t>
  </si>
  <si>
    <t>Possemiers Bruno</t>
  </si>
  <si>
    <t>Possemiers Willy</t>
  </si>
  <si>
    <t>Scheerens Ruben</t>
  </si>
  <si>
    <t>Scheerens Wouter</t>
  </si>
  <si>
    <t>Smets Marc</t>
  </si>
  <si>
    <t>Sweeck Joannes</t>
  </si>
  <si>
    <t>Tielemans Koen</t>
  </si>
  <si>
    <t>Trauwkens Rudi</t>
  </si>
  <si>
    <t>Van Langendonck Patrick</t>
  </si>
  <si>
    <t>Van Veer Michel</t>
  </si>
  <si>
    <t>Vanzurpele Dimitri</t>
  </si>
  <si>
    <t>Vermeeren Wout</t>
  </si>
  <si>
    <t>Verstraeten David</t>
  </si>
  <si>
    <t>Verstraeten Steve</t>
  </si>
  <si>
    <t>Volckaerts Guido</t>
  </si>
  <si>
    <t>Waterschoot Jeroen</t>
  </si>
  <si>
    <t xml:space="preserve">Aantal fietsers </t>
  </si>
  <si>
    <t>AANTAL GEREDEN RITTEN (MINIMUM 12 ritten in aanmerking komende voor terugbetaling)</t>
  </si>
  <si>
    <t xml:space="preserve">Guillin Carine   </t>
  </si>
  <si>
    <t>Liekens Rudi</t>
  </si>
  <si>
    <t>Van Der Geest Maarten</t>
  </si>
  <si>
    <t>Van Eeckhout Kris</t>
  </si>
  <si>
    <t>Lenaers Christophe</t>
  </si>
  <si>
    <t>Jewel Dene</t>
  </si>
  <si>
    <t xml:space="preserve">Verdonck Rene </t>
  </si>
  <si>
    <t>Janssens Walter</t>
  </si>
  <si>
    <t>Van Laeken Jannick</t>
  </si>
  <si>
    <t>Van Eyken Eddy</t>
  </si>
  <si>
    <t>Lippevelt Dirk</t>
  </si>
  <si>
    <t>Jacobs Rudy</t>
  </si>
  <si>
    <t>Peirlinck Marc</t>
  </si>
  <si>
    <t xml:space="preserve">De Keizer Walter </t>
  </si>
  <si>
    <t>Smets Alain</t>
  </si>
  <si>
    <r>
      <t>hulp andere ritten:</t>
    </r>
    <r>
      <rPr>
        <b/>
        <u/>
        <sz val="12"/>
        <color theme="1"/>
        <rFont val="Calibri"/>
        <family val="2"/>
        <scheme val="minor"/>
      </rPr>
      <t xml:space="preserve"> KERSTMARKT 20/12/2019</t>
    </r>
  </si>
  <si>
    <t>MTB  zondag  23/2/2020</t>
  </si>
  <si>
    <t>MTB  zondag 16/2/2020</t>
  </si>
  <si>
    <t>MTB  zondag  9/2/2020</t>
  </si>
  <si>
    <t>MTB zondag  2/2/2020</t>
  </si>
  <si>
    <t>MTB zondag   26/1/2020</t>
  </si>
  <si>
    <t>MTB zondag  19/1/2020</t>
  </si>
  <si>
    <t>MTB zondag  12/1/2020</t>
  </si>
  <si>
    <t>DINSDAG 21-7-2020 -GERAADSBERGEN</t>
  </si>
  <si>
    <t>PRIMUS CLASSIC HAACHT ZATERDAG 19-8-2020</t>
  </si>
  <si>
    <t>ZONDAG 18-10-2020 - FAMILIETRIP FIETSELING NABC</t>
  </si>
  <si>
    <t>AANBRENGEN       NIEUWE   LEDEN</t>
  </si>
  <si>
    <t>TOTAAL   AANTAL   PUNTEN</t>
  </si>
  <si>
    <t>Diverse opmerkingen (aanbrengen sponsors, aanbrengen nieuwe leden, enz….)</t>
  </si>
  <si>
    <t>uit te betalen bedrag in 2020</t>
  </si>
  <si>
    <t>Van Laeken Jacky</t>
  </si>
  <si>
    <t>KRSF zondag  5/1/2020</t>
  </si>
  <si>
    <t>KERSTMARKT   BOORTMEERBEEK                     20   DECEMBER   2019</t>
  </si>
  <si>
    <t>Ursi Stijn</t>
  </si>
  <si>
    <t>Leemans Dirk</t>
  </si>
  <si>
    <t xml:space="preserve">Aanbrengen nieuwe sponsor SERINI NV:+10P // Aanbrengen nieuwe sponsor CEULEMANS:+10P // Aanbrengen nieuwe sponsor ITAZ.BE:+10P // Aanbrengen nieuwe sponsor OPTIEK VAN EYKEN:+10P // </t>
  </si>
  <si>
    <t xml:space="preserve">Aanbrengen nieuw lid: LEEMANS DIRK +10P // </t>
  </si>
  <si>
    <t>Maris Sarah (Sally)</t>
  </si>
  <si>
    <t>Bessems Steven</t>
  </si>
  <si>
    <r>
      <rPr>
        <b/>
        <u/>
        <sz val="14"/>
        <color theme="1"/>
        <rFont val="Arial"/>
        <family val="2"/>
      </rPr>
      <t>Naam &amp; voornaam clublid</t>
    </r>
    <r>
      <rPr>
        <b/>
        <sz val="14"/>
        <color theme="1"/>
        <rFont val="Arial"/>
        <family val="2"/>
      </rPr>
      <t xml:space="preserve"> </t>
    </r>
    <r>
      <rPr>
        <b/>
        <sz val="18"/>
        <color theme="1"/>
        <rFont val="Arial"/>
        <family val="2"/>
      </rPr>
      <t xml:space="preserve">: </t>
    </r>
    <r>
      <rPr>
        <b/>
        <i/>
        <sz val="11"/>
        <color rgb="FFFF0000"/>
        <rFont val="Arial"/>
        <family val="2"/>
      </rPr>
      <t xml:space="preserve">ROOD = BESTUURSLID </t>
    </r>
    <r>
      <rPr>
        <b/>
        <i/>
        <sz val="11"/>
        <color theme="1"/>
        <rFont val="Arial"/>
        <family val="2"/>
      </rPr>
      <t>/</t>
    </r>
    <r>
      <rPr>
        <b/>
        <i/>
        <sz val="11"/>
        <color theme="4" tint="-0.249977111117893"/>
        <rFont val="Arial"/>
        <family val="2"/>
      </rPr>
      <t xml:space="preserve">BLAUW = LEDEN AANGESLOTEN IN 2017 ZONDER NIEUWE UITRUSTING/ PRIJS WAARBORG KLEDIJ = 150€ // </t>
    </r>
    <r>
      <rPr>
        <b/>
        <i/>
        <sz val="11"/>
        <color rgb="FF00B050"/>
        <rFont val="Arial"/>
        <family val="2"/>
      </rPr>
      <t>GROEN = AANSLUITING 2019 + KLEDIJ 240€  /</t>
    </r>
    <r>
      <rPr>
        <b/>
        <i/>
        <sz val="11"/>
        <color theme="2" tint="-0.499984740745262"/>
        <rFont val="Arial"/>
        <family val="2"/>
      </rPr>
      <t xml:space="preserve">BRUIN = AANSLUITING IN 2020 </t>
    </r>
  </si>
  <si>
    <t>Fabeck Wim</t>
  </si>
  <si>
    <t>Cooreman Ann</t>
  </si>
  <si>
    <r>
      <t xml:space="preserve">29-3-2020 </t>
    </r>
    <r>
      <rPr>
        <b/>
        <u/>
        <sz val="11"/>
        <color theme="1"/>
        <rFont val="Arial"/>
        <family val="2"/>
      </rPr>
      <t>CORONAVIRUS GEEN RIT</t>
    </r>
  </si>
  <si>
    <r>
      <t xml:space="preserve">22-3-2020 </t>
    </r>
    <r>
      <rPr>
        <b/>
        <u/>
        <sz val="11"/>
        <color theme="1"/>
        <rFont val="Arial"/>
        <family val="2"/>
      </rPr>
      <t>CORONAVIRUS GEEN RIT</t>
    </r>
  </si>
  <si>
    <r>
      <t>15-3-2020 -</t>
    </r>
    <r>
      <rPr>
        <b/>
        <u/>
        <sz val="11"/>
        <color theme="1"/>
        <rFont val="Arial"/>
        <family val="2"/>
      </rPr>
      <t>CORONAVIRUS GEEN RIT</t>
    </r>
  </si>
  <si>
    <t>Wuyts Leen</t>
  </si>
  <si>
    <t>Aanbrengen nieuw lid " WUYTS LEEN + 10P</t>
  </si>
  <si>
    <t xml:space="preserve">Vanden Wijngaerd Ann </t>
  </si>
  <si>
    <t xml:space="preserve">Vanden Wijngaerd Hendrik </t>
  </si>
  <si>
    <t>5-4-2020 CORONAVIRUS GEEN RIT</t>
  </si>
  <si>
    <r>
      <t>12-5-2020</t>
    </r>
    <r>
      <rPr>
        <b/>
        <u/>
        <sz val="11"/>
        <color theme="1"/>
        <rFont val="Arial"/>
        <family val="2"/>
      </rPr>
      <t xml:space="preserve"> CORONAVIRUS GEEN RIT</t>
    </r>
  </si>
  <si>
    <r>
      <t xml:space="preserve">19-4-2020 </t>
    </r>
    <r>
      <rPr>
        <b/>
        <u/>
        <sz val="11"/>
        <color theme="1"/>
        <rFont val="Arial"/>
        <family val="2"/>
      </rPr>
      <t>CORONAVIRUS GEEN RIT</t>
    </r>
  </si>
  <si>
    <r>
      <t xml:space="preserve">26-4-2020 </t>
    </r>
    <r>
      <rPr>
        <b/>
        <u/>
        <sz val="11"/>
        <color theme="1"/>
        <rFont val="Arial"/>
        <family val="2"/>
      </rPr>
      <t>CORONAVIRUS GEEN RIT</t>
    </r>
  </si>
  <si>
    <r>
      <t xml:space="preserve">3-5-2020 </t>
    </r>
    <r>
      <rPr>
        <b/>
        <u/>
        <sz val="11"/>
        <color theme="1"/>
        <rFont val="Arial"/>
        <family val="2"/>
      </rPr>
      <t>CORONAVIRUS GEEN RIT</t>
    </r>
  </si>
  <si>
    <r>
      <t>10-5-2020</t>
    </r>
    <r>
      <rPr>
        <b/>
        <u/>
        <sz val="11"/>
        <color theme="1"/>
        <rFont val="Arial"/>
        <family val="2"/>
      </rPr>
      <t xml:space="preserve"> CORONAVIRUS GEEN RIT</t>
    </r>
  </si>
  <si>
    <r>
      <t xml:space="preserve">17-5-2020 </t>
    </r>
    <r>
      <rPr>
        <b/>
        <u/>
        <sz val="11"/>
        <color theme="1"/>
        <rFont val="Arial"/>
        <family val="2"/>
      </rPr>
      <t>CORONAVIRUS GEEN RIT</t>
    </r>
  </si>
  <si>
    <r>
      <t xml:space="preserve">2-8-2020 </t>
    </r>
    <r>
      <rPr>
        <b/>
        <u/>
        <sz val="11"/>
        <color theme="1"/>
        <rFont val="Arial"/>
        <family val="2"/>
      </rPr>
      <t>CORONAVIRUS GEEN RIT</t>
    </r>
  </si>
  <si>
    <r>
      <t xml:space="preserve">9-8-2020 </t>
    </r>
    <r>
      <rPr>
        <b/>
        <u/>
        <sz val="11"/>
        <color theme="1"/>
        <rFont val="Arial"/>
        <family val="2"/>
      </rPr>
      <t>CORONAVIRUS GEEN RIT</t>
    </r>
  </si>
  <si>
    <r>
      <t xml:space="preserve">16-8-2020 </t>
    </r>
    <r>
      <rPr>
        <b/>
        <u/>
        <sz val="11"/>
        <color theme="1"/>
        <rFont val="Arial"/>
        <family val="2"/>
      </rPr>
      <t>CORONAVIRUS GEEN RIT</t>
    </r>
  </si>
  <si>
    <r>
      <t xml:space="preserve">23-8-2020 </t>
    </r>
    <r>
      <rPr>
        <b/>
        <u/>
        <sz val="11"/>
        <color theme="1"/>
        <rFont val="Arial"/>
        <family val="2"/>
      </rPr>
      <t>CORONAVIRUS GEEN RIT</t>
    </r>
  </si>
  <si>
    <r>
      <t xml:space="preserve">ZATERDAG 29-8-2020   -   SVEN NIJS CLASSIC  - </t>
    </r>
    <r>
      <rPr>
        <b/>
        <u/>
        <sz val="11"/>
        <color theme="1"/>
        <rFont val="Arial"/>
        <family val="2"/>
      </rPr>
      <t>CORONAVIRUS GEEN RIT</t>
    </r>
  </si>
  <si>
    <r>
      <t>30-8-2020</t>
    </r>
    <r>
      <rPr>
        <b/>
        <u/>
        <sz val="11"/>
        <color theme="1"/>
        <rFont val="Arial"/>
        <family val="2"/>
      </rPr>
      <t xml:space="preserve"> CORONAVIRUS GEEN RIT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</si>
</sst>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;@"/>
    <numFmt numFmtId="165" formatCode="[$-413]d/mmm;@"/>
    <numFmt numFmtId="166" formatCode="&quot;€&quot;\ #,##0"/>
    <numFmt numFmtId="167" formatCode="[$-F800]dddd\,\ mmmm\ dd\,\ yyyy"/>
    <numFmt numFmtId="168" formatCode="[$-413]d\ mmmm\ yyyy;@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12"/>
      <color theme="1"/>
      <name val="Bernard MT Condensed"/>
      <family val="1"/>
    </font>
    <font>
      <b/>
      <sz val="18"/>
      <color theme="1"/>
      <name val="Arial"/>
      <family val="2"/>
    </font>
    <font>
      <b/>
      <sz val="12"/>
      <color rgb="FFFF0000"/>
      <name val="Arial Black"/>
      <family val="2"/>
    </font>
    <font>
      <sz val="12"/>
      <color theme="6" tint="-0.499984740745262"/>
      <name val="Bernard MT Condensed"/>
      <family val="1"/>
    </font>
    <font>
      <u/>
      <sz val="11"/>
      <color theme="10"/>
      <name val="Calibri"/>
      <family val="2"/>
    </font>
    <font>
      <sz val="11"/>
      <color theme="1"/>
      <name val="Bahnschrift"/>
      <family val="2"/>
    </font>
    <font>
      <sz val="11"/>
      <name val="Bahnschrift"/>
      <family val="2"/>
    </font>
    <font>
      <b/>
      <sz val="14"/>
      <color theme="1"/>
      <name val="Calibri"/>
      <family val="2"/>
      <scheme val="minor"/>
    </font>
    <font>
      <b/>
      <i/>
      <sz val="16"/>
      <color theme="1"/>
      <name val="Bahnschrift SemiBold"/>
      <family val="2"/>
    </font>
    <font>
      <b/>
      <sz val="11"/>
      <color theme="1"/>
      <name val="Bahnschrift SemiBold"/>
      <family val="2"/>
    </font>
    <font>
      <b/>
      <i/>
      <sz val="12"/>
      <color theme="1"/>
      <name val="Arial Black"/>
      <family val="2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4" tint="-0.249977111117893"/>
      <name val="Arial"/>
      <family val="2"/>
    </font>
    <font>
      <b/>
      <i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rgb="FF00B050"/>
      <name val="Arial"/>
      <family val="2"/>
    </font>
    <font>
      <b/>
      <sz val="16"/>
      <color theme="1"/>
      <name val="Arial Narrow"/>
      <family val="2"/>
    </font>
    <font>
      <sz val="48"/>
      <color theme="1"/>
      <name val="Niagara Engraved"/>
      <family val="5"/>
    </font>
    <font>
      <b/>
      <sz val="16"/>
      <color rgb="FFFF0000"/>
      <name val="Bahnschrift SemiBold"/>
      <family val="2"/>
    </font>
    <font>
      <b/>
      <i/>
      <sz val="11"/>
      <color theme="2" tint="-0.499984740745262"/>
      <name val="Arial"/>
      <family val="2"/>
    </font>
    <font>
      <b/>
      <u/>
      <sz val="11"/>
      <color theme="1"/>
      <name val="Arial"/>
      <family val="2"/>
    </font>
    <font>
      <sz val="11"/>
      <color theme="0"/>
      <name val="Bahnschrift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 vertical="center"/>
    </xf>
    <xf numFmtId="166" fontId="7" fillId="0" borderId="0" xfId="0" applyNumberFormat="1" applyFont="1" applyAlignment="1">
      <alignment horizontal="center" vertical="center"/>
    </xf>
    <xf numFmtId="166" fontId="9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66" fontId="10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9" xfId="1" applyFont="1" applyBorder="1" applyAlignment="1" applyProtection="1">
      <alignment vertical="center"/>
    </xf>
    <xf numFmtId="0" fontId="12" fillId="10" borderId="6" xfId="0" applyFont="1" applyFill="1" applyBorder="1" applyAlignment="1">
      <alignment vertical="center"/>
    </xf>
    <xf numFmtId="0" fontId="12" fillId="10" borderId="6" xfId="0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vertical="center"/>
    </xf>
    <xf numFmtId="1" fontId="2" fillId="11" borderId="4" xfId="0" applyNumberFormat="1" applyFont="1" applyFill="1" applyBorder="1" applyAlignment="1">
      <alignment horizontal="center" vertical="center"/>
    </xf>
    <xf numFmtId="165" fontId="6" fillId="7" borderId="10" xfId="0" applyNumberFormat="1" applyFont="1" applyFill="1" applyBorder="1" applyAlignment="1">
      <alignment horizontal="center" vertical="center" textRotation="90"/>
    </xf>
    <xf numFmtId="164" fontId="14" fillId="4" borderId="11" xfId="0" applyNumberFormat="1" applyFont="1" applyFill="1" applyBorder="1" applyAlignment="1">
      <alignment horizontal="center" vertical="center" textRotation="90" wrapText="1"/>
    </xf>
    <xf numFmtId="164" fontId="1" fillId="2" borderId="12" xfId="0" applyNumberFormat="1" applyFont="1" applyFill="1" applyBorder="1" applyAlignment="1">
      <alignment horizontal="left" vertical="center" textRotation="90" wrapText="1"/>
    </xf>
    <xf numFmtId="0" fontId="2" fillId="9" borderId="13" xfId="0" applyFont="1" applyFill="1" applyBorder="1" applyAlignment="1">
      <alignment horizontal="center" vertical="center"/>
    </xf>
    <xf numFmtId="164" fontId="1" fillId="12" borderId="12" xfId="0" applyNumberFormat="1" applyFont="1" applyFill="1" applyBorder="1" applyAlignment="1">
      <alignment horizontal="center" vertical="center" textRotation="90" wrapText="1"/>
    </xf>
    <xf numFmtId="0" fontId="4" fillId="12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164" fontId="26" fillId="5" borderId="2" xfId="0" applyNumberFormat="1" applyFont="1" applyFill="1" applyBorder="1" applyAlignment="1">
      <alignment horizontal="center" vertical="center" textRotation="90" wrapText="1"/>
    </xf>
    <xf numFmtId="1" fontId="14" fillId="6" borderId="8" xfId="0" applyNumberFormat="1" applyFont="1" applyFill="1" applyBorder="1" applyAlignment="1">
      <alignment horizontal="center" vertical="center" wrapText="1"/>
    </xf>
    <xf numFmtId="164" fontId="27" fillId="3" borderId="2" xfId="0" applyNumberFormat="1" applyFont="1" applyFill="1" applyBorder="1" applyAlignment="1">
      <alignment horizontal="center" vertical="center" textRotation="90" wrapText="1"/>
    </xf>
    <xf numFmtId="0" fontId="16" fillId="11" borderId="5" xfId="0" applyFont="1" applyFill="1" applyBorder="1" applyAlignment="1">
      <alignment horizontal="center" vertical="center"/>
    </xf>
    <xf numFmtId="0" fontId="0" fillId="8" borderId="0" xfId="0" applyFill="1"/>
    <xf numFmtId="0" fontId="12" fillId="13" borderId="6" xfId="0" applyFont="1" applyFill="1" applyBorder="1" applyAlignment="1">
      <alignment vertical="center"/>
    </xf>
    <xf numFmtId="0" fontId="12" fillId="13" borderId="6" xfId="0" applyFont="1" applyFill="1" applyBorder="1" applyAlignment="1">
      <alignment horizontal="center" vertical="center"/>
    </xf>
    <xf numFmtId="0" fontId="16" fillId="13" borderId="5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25" fillId="13" borderId="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166" fontId="10" fillId="2" borderId="18" xfId="0" applyNumberFormat="1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vertical="center"/>
    </xf>
    <xf numFmtId="168" fontId="6" fillId="7" borderId="10" xfId="0" applyNumberFormat="1" applyFont="1" applyFill="1" applyBorder="1" applyAlignment="1">
      <alignment horizontal="center" vertical="center" textRotation="90"/>
    </xf>
    <xf numFmtId="167" fontId="6" fillId="4" borderId="10" xfId="0" applyNumberFormat="1" applyFont="1" applyFill="1" applyBorder="1" applyAlignment="1">
      <alignment horizontal="center" vertical="center" textRotation="90"/>
    </xf>
    <xf numFmtId="164" fontId="31" fillId="7" borderId="12" xfId="0" applyNumberFormat="1" applyFont="1" applyFill="1" applyBorder="1" applyAlignment="1">
      <alignment horizontal="center" vertical="center" textRotation="90" wrapText="1"/>
    </xf>
    <xf numFmtId="0" fontId="20" fillId="11" borderId="19" xfId="0" applyFont="1" applyFill="1" applyBorder="1" applyAlignment="1">
      <alignment horizontal="center" vertical="center" wrapText="1"/>
    </xf>
    <xf numFmtId="166" fontId="0" fillId="0" borderId="20" xfId="0" applyNumberFormat="1" applyBorder="1"/>
    <xf numFmtId="1" fontId="2" fillId="6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28" fillId="0" borderId="1" xfId="0" applyFont="1" applyBorder="1" applyAlignment="1">
      <alignment horizontal="left" vertical="center" wrapText="1"/>
    </xf>
    <xf numFmtId="166" fontId="0" fillId="0" borderId="1" xfId="0" applyNumberFormat="1" applyBorder="1"/>
    <xf numFmtId="1" fontId="2" fillId="11" borderId="1" xfId="0" applyNumberFormat="1" applyFont="1" applyFill="1" applyBorder="1" applyAlignment="1">
      <alignment horizontal="center" vertical="center"/>
    </xf>
    <xf numFmtId="0" fontId="6" fillId="11" borderId="1" xfId="0" applyFont="1" applyFill="1" applyBorder="1"/>
    <xf numFmtId="0" fontId="28" fillId="11" borderId="1" xfId="0" applyFont="1" applyFill="1" applyBorder="1" applyAlignment="1">
      <alignment horizontal="left" vertical="center" wrapText="1"/>
    </xf>
    <xf numFmtId="1" fontId="2" fillId="1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166" fontId="10" fillId="11" borderId="1" xfId="0" applyNumberFormat="1" applyFont="1" applyFill="1" applyBorder="1" applyAlignment="1">
      <alignment horizontal="center" vertical="center"/>
    </xf>
    <xf numFmtId="1" fontId="2" fillId="13" borderId="1" xfId="0" applyNumberFormat="1" applyFont="1" applyFill="1" applyBorder="1" applyAlignment="1">
      <alignment horizontal="center" vertical="center"/>
    </xf>
    <xf numFmtId="166" fontId="10" fillId="13" borderId="1" xfId="0" applyNumberFormat="1" applyFont="1" applyFill="1" applyBorder="1" applyAlignment="1">
      <alignment horizontal="center" vertical="center"/>
    </xf>
    <xf numFmtId="0" fontId="0" fillId="13" borderId="1" xfId="0" applyFill="1" applyBorder="1"/>
    <xf numFmtId="0" fontId="28" fillId="13" borderId="1" xfId="0" applyFont="1" applyFill="1" applyBorder="1" applyAlignment="1">
      <alignment horizontal="left" vertical="center" wrapText="1"/>
    </xf>
    <xf numFmtId="166" fontId="0" fillId="13" borderId="1" xfId="0" applyNumberFormat="1" applyFill="1" applyBorder="1"/>
    <xf numFmtId="0" fontId="29" fillId="13" borderId="1" xfId="0" applyFont="1" applyFill="1" applyBorder="1" applyAlignment="1">
      <alignment horizontal="left" vertical="center" wrapText="1"/>
    </xf>
    <xf numFmtId="166" fontId="10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/>
    <xf numFmtId="0" fontId="28" fillId="8" borderId="1" xfId="0" applyFont="1" applyFill="1" applyBorder="1" applyAlignment="1">
      <alignment horizontal="left" vertical="center" wrapText="1"/>
    </xf>
    <xf numFmtId="166" fontId="0" fillId="8" borderId="1" xfId="0" applyNumberFormat="1" applyFill="1" applyBorder="1"/>
    <xf numFmtId="0" fontId="29" fillId="11" borderId="1" xfId="0" applyFont="1" applyFill="1" applyBorder="1" applyAlignment="1">
      <alignment horizontal="left" vertical="center" wrapText="1"/>
    </xf>
    <xf numFmtId="164" fontId="32" fillId="0" borderId="7" xfId="0" applyNumberFormat="1" applyFont="1" applyBorder="1" applyAlignment="1">
      <alignment horizontal="center" vertical="center" wrapText="1"/>
    </xf>
    <xf numFmtId="166" fontId="33" fillId="2" borderId="8" xfId="0" applyNumberFormat="1" applyFont="1" applyFill="1" applyBorder="1" applyAlignment="1">
      <alignment horizontal="center" vertical="center" textRotation="90" wrapText="1"/>
    </xf>
    <xf numFmtId="164" fontId="14" fillId="0" borderId="1" xfId="0" applyNumberFormat="1" applyFont="1" applyBorder="1" applyAlignment="1">
      <alignment horizontal="center" vertical="center" textRotation="90"/>
    </xf>
    <xf numFmtId="167" fontId="6" fillId="15" borderId="10" xfId="0" applyNumberFormat="1" applyFont="1" applyFill="1" applyBorder="1" applyAlignment="1">
      <alignment horizontal="center" vertical="center" textRotation="90" wrapText="1"/>
    </xf>
    <xf numFmtId="0" fontId="16" fillId="16" borderId="1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25" fillId="16" borderId="1" xfId="0" applyFont="1" applyFill="1" applyBorder="1" applyAlignment="1">
      <alignment horizontal="center" vertical="center"/>
    </xf>
    <xf numFmtId="1" fontId="2" fillId="16" borderId="1" xfId="0" applyNumberFormat="1" applyFont="1" applyFill="1" applyBorder="1" applyAlignment="1">
      <alignment horizontal="center" vertical="center"/>
    </xf>
    <xf numFmtId="0" fontId="12" fillId="16" borderId="6" xfId="0" applyFont="1" applyFill="1" applyBorder="1" applyAlignment="1">
      <alignment vertical="center"/>
    </xf>
    <xf numFmtId="0" fontId="12" fillId="16" borderId="6" xfId="0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/>
    </xf>
    <xf numFmtId="164" fontId="14" fillId="12" borderId="12" xfId="0" applyNumberFormat="1" applyFont="1" applyFill="1" applyBorder="1" applyAlignment="1">
      <alignment horizontal="center" vertical="center" textRotation="90" wrapText="1"/>
    </xf>
    <xf numFmtId="166" fontId="10" fillId="16" borderId="1" xfId="0" applyNumberFormat="1" applyFont="1" applyFill="1" applyBorder="1" applyAlignment="1">
      <alignment horizontal="center" vertical="center"/>
    </xf>
    <xf numFmtId="0" fontId="0" fillId="16" borderId="1" xfId="0" applyFill="1" applyBorder="1"/>
    <xf numFmtId="0" fontId="29" fillId="16" borderId="1" xfId="0" applyFont="1" applyFill="1" applyBorder="1" applyAlignment="1">
      <alignment horizontal="left" vertical="center" wrapText="1"/>
    </xf>
    <xf numFmtId="166" fontId="0" fillId="16" borderId="1" xfId="0" applyNumberFormat="1" applyFill="1" applyBorder="1"/>
    <xf numFmtId="0" fontId="12" fillId="8" borderId="21" xfId="0" applyFont="1" applyFill="1" applyBorder="1" applyAlignment="1">
      <alignment horizontal="center" vertical="center"/>
    </xf>
    <xf numFmtId="0" fontId="17" fillId="2" borderId="14" xfId="0" applyFont="1" applyFill="1" applyBorder="1"/>
    <xf numFmtId="0" fontId="12" fillId="0" borderId="1" xfId="0" applyFont="1" applyBorder="1" applyAlignment="1">
      <alignment vertical="center"/>
    </xf>
    <xf numFmtId="0" fontId="14" fillId="0" borderId="1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8" fillId="16" borderId="1" xfId="0" applyFont="1" applyFill="1" applyBorder="1" applyAlignment="1">
      <alignment horizontal="left" vertical="center" wrapText="1"/>
    </xf>
    <xf numFmtId="166" fontId="0" fillId="16" borderId="1" xfId="0" applyNumberForma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12" fillId="16" borderId="6" xfId="0" applyFont="1" applyFill="1" applyBorder="1" applyAlignment="1">
      <alignment horizontal="left" vertical="center"/>
    </xf>
    <xf numFmtId="0" fontId="12" fillId="16" borderId="1" xfId="0" applyFont="1" applyFill="1" applyBorder="1" applyAlignment="1">
      <alignment vertical="center"/>
    </xf>
    <xf numFmtId="0" fontId="12" fillId="16" borderId="1" xfId="0" applyFont="1" applyFill="1" applyBorder="1" applyAlignment="1">
      <alignment horizontal="center" vertical="center"/>
    </xf>
    <xf numFmtId="0" fontId="6" fillId="16" borderId="1" xfId="0" applyFont="1" applyFill="1" applyBorder="1"/>
    <xf numFmtId="0" fontId="16" fillId="17" borderId="1" xfId="0" applyFont="1" applyFill="1" applyBorder="1" applyAlignment="1">
      <alignment horizontal="center" vertical="center"/>
    </xf>
    <xf numFmtId="167" fontId="6" fillId="17" borderId="10" xfId="0" applyNumberFormat="1" applyFont="1" applyFill="1" applyBorder="1" applyAlignment="1">
      <alignment horizontal="center" vertical="center" textRotation="90" wrapText="1"/>
    </xf>
    <xf numFmtId="0" fontId="0" fillId="17" borderId="0" xfId="0" applyFill="1" applyBorder="1" applyAlignment="1">
      <alignment horizontal="center"/>
    </xf>
    <xf numFmtId="0" fontId="0" fillId="0" borderId="0" xfId="0" applyBorder="1"/>
    <xf numFmtId="0" fontId="17" fillId="2" borderId="14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17" borderId="22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5" fillId="16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25" fillId="16" borderId="17" xfId="0" applyFont="1" applyFill="1" applyBorder="1" applyAlignment="1">
      <alignment horizontal="center" vertical="center"/>
    </xf>
    <xf numFmtId="0" fontId="36" fillId="10" borderId="6" xfId="0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 horizontal="left" vertical="center"/>
    </xf>
    <xf numFmtId="0" fontId="0" fillId="13" borderId="3" xfId="0" applyFill="1" applyBorder="1"/>
    <xf numFmtId="0" fontId="0" fillId="0" borderId="3" xfId="0" applyBorder="1"/>
    <xf numFmtId="0" fontId="6" fillId="11" borderId="3" xfId="0" applyFont="1" applyFill="1" applyBorder="1"/>
    <xf numFmtId="0" fontId="0" fillId="16" borderId="3" xfId="0" applyFill="1" applyBorder="1"/>
    <xf numFmtId="0" fontId="0" fillId="11" borderId="3" xfId="0" applyFill="1" applyBorder="1"/>
    <xf numFmtId="166" fontId="0" fillId="13" borderId="5" xfId="0" applyNumberFormat="1" applyFill="1" applyBorder="1"/>
    <xf numFmtId="166" fontId="0" fillId="0" borderId="5" xfId="0" applyNumberFormat="1" applyBorder="1"/>
    <xf numFmtId="166" fontId="0" fillId="11" borderId="5" xfId="0" applyNumberFormat="1" applyFill="1" applyBorder="1"/>
    <xf numFmtId="166" fontId="0" fillId="16" borderId="5" xfId="0" applyNumberFormat="1" applyFill="1" applyBorder="1"/>
    <xf numFmtId="166" fontId="0" fillId="0" borderId="21" xfId="0" applyNumberFormat="1" applyBorder="1"/>
    <xf numFmtId="166" fontId="10" fillId="16" borderId="0" xfId="0" applyNumberFormat="1" applyFont="1" applyFill="1" applyBorder="1" applyAlignment="1">
      <alignment horizontal="center" vertical="center"/>
    </xf>
    <xf numFmtId="0" fontId="0" fillId="16" borderId="0" xfId="0" applyFill="1" applyBorder="1"/>
    <xf numFmtId="166" fontId="0" fillId="16" borderId="20" xfId="0" applyNumberFormat="1" applyFill="1" applyBorder="1"/>
    <xf numFmtId="0" fontId="3" fillId="9" borderId="22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/>
    </xf>
    <xf numFmtId="0" fontId="13" fillId="16" borderId="1" xfId="0" applyFont="1" applyFill="1" applyBorder="1" applyAlignment="1">
      <alignment vertical="center"/>
    </xf>
    <xf numFmtId="164" fontId="8" fillId="4" borderId="23" xfId="0" applyNumberFormat="1" applyFont="1" applyFill="1" applyBorder="1" applyAlignment="1">
      <alignment horizontal="center" vertical="center" textRotation="90"/>
    </xf>
    <xf numFmtId="164" fontId="8" fillId="14" borderId="2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bart.gyurkovics?fref=u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5"/>
  <sheetViews>
    <sheetView tabSelected="1" workbookViewId="0">
      <pane xSplit="1" topLeftCell="X1" activePane="topRight" state="frozen"/>
      <selection pane="topRight" activeCell="BQ75" sqref="BQ75"/>
    </sheetView>
  </sheetViews>
  <sheetFormatPr defaultRowHeight="15" x14ac:dyDescent="0.3"/>
  <cols>
    <col min="1" max="1" width="33.6640625" customWidth="1"/>
    <col min="2" max="2" width="5.88671875" style="1" customWidth="1"/>
    <col min="3" max="31" width="5.5546875" style="1" customWidth="1"/>
    <col min="32" max="32" width="5.5546875" style="61" customWidth="1"/>
    <col min="33" max="35" width="5.5546875" style="1" customWidth="1"/>
    <col min="36" max="37" width="5.5546875" style="61" customWidth="1"/>
    <col min="38" max="38" width="9.5546875" style="1" customWidth="1"/>
    <col min="39" max="41" width="5.5546875" style="1" customWidth="1"/>
    <col min="42" max="43" width="5.5546875" style="61" customWidth="1"/>
    <col min="44" max="45" width="5.5546875" style="1" customWidth="1"/>
    <col min="46" max="48" width="5.5546875" style="61" customWidth="1"/>
    <col min="49" max="49" width="5.5546875" style="1" customWidth="1"/>
    <col min="50" max="50" width="7.5546875" style="5" customWidth="1"/>
    <col min="51" max="51" width="11.5546875" style="5" customWidth="1"/>
    <col min="52" max="53" width="7.109375" style="5" customWidth="1"/>
    <col min="54" max="54" width="10.88671875" style="5" customWidth="1"/>
    <col min="55" max="56" width="8.88671875" style="5" customWidth="1"/>
    <col min="57" max="57" width="8.6640625" style="5" customWidth="1"/>
    <col min="58" max="58" width="7.109375" style="5" customWidth="1"/>
    <col min="59" max="59" width="11" style="5" customWidth="1"/>
    <col min="60" max="60" width="19.44140625" style="5" customWidth="1"/>
    <col min="61" max="61" width="0.33203125" style="3" hidden="1" customWidth="1"/>
    <col min="62" max="62" width="33.88671875" hidden="1" customWidth="1"/>
    <col min="63" max="63" width="153.44140625" customWidth="1"/>
    <col min="64" max="64" width="10" customWidth="1"/>
    <col min="65" max="65" width="6.5546875" style="5" customWidth="1"/>
  </cols>
  <sheetData>
    <row r="1" spans="1:66" s="2" customFormat="1" ht="165.75" customHeight="1" thickBot="1" x14ac:dyDescent="0.35">
      <c r="A1" s="165" t="s">
        <v>99</v>
      </c>
      <c r="B1" s="164"/>
      <c r="C1" s="70" t="s">
        <v>91</v>
      </c>
      <c r="D1" s="32" t="s">
        <v>82</v>
      </c>
      <c r="E1" s="32" t="s">
        <v>81</v>
      </c>
      <c r="F1" s="32" t="s">
        <v>80</v>
      </c>
      <c r="G1" s="32" t="s">
        <v>79</v>
      </c>
      <c r="H1" s="32" t="s">
        <v>78</v>
      </c>
      <c r="I1" s="32" t="s">
        <v>77</v>
      </c>
      <c r="J1" s="32" t="s">
        <v>76</v>
      </c>
      <c r="K1" s="71">
        <v>43891</v>
      </c>
      <c r="L1" s="71">
        <v>43898</v>
      </c>
      <c r="M1" s="131" t="s">
        <v>104</v>
      </c>
      <c r="N1" s="131" t="s">
        <v>103</v>
      </c>
      <c r="O1" s="131" t="s">
        <v>102</v>
      </c>
      <c r="P1" s="131" t="s">
        <v>109</v>
      </c>
      <c r="Q1" s="131" t="s">
        <v>110</v>
      </c>
      <c r="R1" s="131" t="s">
        <v>111</v>
      </c>
      <c r="S1" s="131" t="s">
        <v>112</v>
      </c>
      <c r="T1" s="131" t="s">
        <v>113</v>
      </c>
      <c r="U1" s="131" t="s">
        <v>114</v>
      </c>
      <c r="V1" s="131" t="s">
        <v>115</v>
      </c>
      <c r="W1" s="71">
        <v>43975</v>
      </c>
      <c r="X1" s="71">
        <v>43982</v>
      </c>
      <c r="Y1" s="71">
        <v>43989</v>
      </c>
      <c r="Z1" s="71">
        <v>43996</v>
      </c>
      <c r="AA1" s="71">
        <v>44003</v>
      </c>
      <c r="AB1" s="71">
        <v>44010</v>
      </c>
      <c r="AC1" s="71">
        <v>44017</v>
      </c>
      <c r="AD1" s="71">
        <v>44024</v>
      </c>
      <c r="AE1" s="71">
        <v>44031</v>
      </c>
      <c r="AF1" s="100" t="s">
        <v>83</v>
      </c>
      <c r="AG1" s="71">
        <v>44038</v>
      </c>
      <c r="AH1" s="131" t="s">
        <v>116</v>
      </c>
      <c r="AI1" s="131" t="s">
        <v>117</v>
      </c>
      <c r="AJ1" s="131" t="s">
        <v>118</v>
      </c>
      <c r="AK1" s="131" t="s">
        <v>119</v>
      </c>
      <c r="AL1" s="131" t="s">
        <v>120</v>
      </c>
      <c r="AM1" s="131" t="s">
        <v>121</v>
      </c>
      <c r="AN1" s="71">
        <v>44079</v>
      </c>
      <c r="AO1" s="71">
        <v>44087</v>
      </c>
      <c r="AP1" s="100" t="s">
        <v>84</v>
      </c>
      <c r="AQ1" s="71">
        <v>44094</v>
      </c>
      <c r="AR1" s="71">
        <v>44101</v>
      </c>
      <c r="AS1" s="71">
        <v>44108</v>
      </c>
      <c r="AT1" s="71">
        <v>44115</v>
      </c>
      <c r="AU1" s="100" t="s">
        <v>85</v>
      </c>
      <c r="AV1" s="71"/>
      <c r="AW1" s="71"/>
      <c r="AX1" s="41" t="s">
        <v>0</v>
      </c>
      <c r="AY1" s="33" t="s">
        <v>1</v>
      </c>
      <c r="AZ1" s="34" t="s">
        <v>75</v>
      </c>
      <c r="BA1" s="72" t="s">
        <v>86</v>
      </c>
      <c r="BB1" s="110" t="s">
        <v>92</v>
      </c>
      <c r="BC1" s="36"/>
      <c r="BD1" s="36"/>
      <c r="BE1" s="36"/>
      <c r="BF1" s="34"/>
      <c r="BG1" s="43" t="s">
        <v>87</v>
      </c>
      <c r="BH1" s="42" t="s">
        <v>59</v>
      </c>
      <c r="BI1" s="4" t="s">
        <v>2</v>
      </c>
      <c r="BJ1" s="73" t="s">
        <v>3</v>
      </c>
      <c r="BK1" s="97" t="s">
        <v>88</v>
      </c>
      <c r="BL1" s="98" t="s">
        <v>89</v>
      </c>
      <c r="BM1" s="99"/>
      <c r="BN1" s="118"/>
    </row>
    <row r="2" spans="1:66" ht="19.5" customHeight="1" x14ac:dyDescent="0.3">
      <c r="A2" s="69" t="s">
        <v>4</v>
      </c>
      <c r="B2" s="67">
        <v>0</v>
      </c>
      <c r="C2" s="11"/>
      <c r="D2" s="12"/>
      <c r="E2" s="12"/>
      <c r="F2" s="12"/>
      <c r="G2" s="12"/>
      <c r="H2" s="12"/>
      <c r="I2" s="12"/>
      <c r="J2" s="12"/>
      <c r="K2" s="62"/>
      <c r="L2" s="62"/>
      <c r="M2" s="130"/>
      <c r="N2" s="130"/>
      <c r="O2" s="130"/>
      <c r="P2" s="130"/>
      <c r="Q2" s="130"/>
      <c r="R2" s="130"/>
      <c r="S2" s="130"/>
      <c r="T2" s="130"/>
      <c r="U2" s="132"/>
      <c r="V2" s="130"/>
      <c r="W2" s="62"/>
      <c r="X2" s="62"/>
      <c r="Y2" s="62"/>
      <c r="Z2" s="62"/>
      <c r="AA2" s="62"/>
      <c r="AB2" s="62"/>
      <c r="AC2" s="62"/>
      <c r="AD2" s="62"/>
      <c r="AE2" s="65"/>
      <c r="AF2" s="65"/>
      <c r="AG2" s="62"/>
      <c r="AH2" s="130"/>
      <c r="AI2" s="130"/>
      <c r="AJ2" s="130"/>
      <c r="AK2" s="130"/>
      <c r="AL2" s="130"/>
      <c r="AM2" s="130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7">
        <f t="shared" ref="AX2:AX33" si="0">SUM(C2:AW2)</f>
        <v>0</v>
      </c>
      <c r="AY2" s="10"/>
      <c r="AZ2" s="9"/>
      <c r="BA2" s="38"/>
      <c r="BB2" s="37"/>
      <c r="BC2" s="37"/>
      <c r="BD2" s="37"/>
      <c r="BE2" s="37"/>
      <c r="BF2" s="9"/>
      <c r="BG2" s="6">
        <f t="shared" ref="BG2:BG33" si="1">SUM(AX2:BF2)</f>
        <v>0</v>
      </c>
      <c r="BH2" s="75">
        <f t="shared" ref="BH2:BH33" si="2">AX2/3</f>
        <v>0</v>
      </c>
      <c r="BI2" s="76"/>
      <c r="BJ2" s="77"/>
      <c r="BK2" s="78"/>
      <c r="BL2" s="79"/>
      <c r="BM2" s="60"/>
      <c r="BN2" s="119"/>
    </row>
    <row r="3" spans="1:66" ht="19.5" customHeight="1" x14ac:dyDescent="0.3">
      <c r="A3" s="15" t="s">
        <v>5</v>
      </c>
      <c r="B3" s="14">
        <v>1</v>
      </c>
      <c r="C3" s="11"/>
      <c r="D3" s="12"/>
      <c r="E3" s="12"/>
      <c r="F3" s="12"/>
      <c r="G3" s="12"/>
      <c r="H3" s="12"/>
      <c r="I3" s="12"/>
      <c r="J3" s="12"/>
      <c r="K3" s="13"/>
      <c r="L3" s="13">
        <v>3</v>
      </c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"/>
      <c r="X3" s="13"/>
      <c r="Y3" s="13"/>
      <c r="Z3" s="13"/>
      <c r="AA3" s="13"/>
      <c r="AB3" s="13"/>
      <c r="AC3" s="13"/>
      <c r="AD3" s="13"/>
      <c r="AE3" s="65"/>
      <c r="AF3" s="65"/>
      <c r="AG3" s="13"/>
      <c r="AH3" s="130"/>
      <c r="AI3" s="130"/>
      <c r="AJ3" s="130"/>
      <c r="AK3" s="130"/>
      <c r="AL3" s="130"/>
      <c r="AM3" s="130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7">
        <f t="shared" si="0"/>
        <v>3</v>
      </c>
      <c r="AY3" s="10"/>
      <c r="AZ3" s="9"/>
      <c r="BA3" s="38"/>
      <c r="BB3" s="37"/>
      <c r="BC3" s="37"/>
      <c r="BD3" s="37"/>
      <c r="BE3" s="37"/>
      <c r="BF3" s="9"/>
      <c r="BG3" s="6">
        <f t="shared" si="1"/>
        <v>3</v>
      </c>
      <c r="BH3" s="75">
        <f t="shared" si="2"/>
        <v>1</v>
      </c>
      <c r="BI3" s="76"/>
      <c r="BJ3" s="77"/>
      <c r="BK3" s="78"/>
      <c r="BL3" s="79"/>
      <c r="BM3" s="60"/>
      <c r="BN3" s="119"/>
    </row>
    <row r="4" spans="1:66" ht="19.5" customHeight="1" x14ac:dyDescent="0.3">
      <c r="A4" s="15" t="s">
        <v>6</v>
      </c>
      <c r="B4" s="14">
        <v>1</v>
      </c>
      <c r="C4" s="11"/>
      <c r="D4" s="12"/>
      <c r="E4" s="12">
        <v>3</v>
      </c>
      <c r="F4" s="12">
        <v>3</v>
      </c>
      <c r="G4" s="12"/>
      <c r="H4" s="12"/>
      <c r="I4" s="12"/>
      <c r="J4" s="12"/>
      <c r="K4" s="13">
        <v>3</v>
      </c>
      <c r="L4" s="13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">
        <v>3</v>
      </c>
      <c r="X4" s="13">
        <v>3</v>
      </c>
      <c r="Y4" s="13">
        <v>3</v>
      </c>
      <c r="Z4" s="13">
        <v>3</v>
      </c>
      <c r="AA4" s="13">
        <v>3</v>
      </c>
      <c r="AB4" s="13">
        <v>3</v>
      </c>
      <c r="AC4" s="13">
        <v>3</v>
      </c>
      <c r="AD4" s="13">
        <v>3</v>
      </c>
      <c r="AE4" s="65">
        <v>3</v>
      </c>
      <c r="AF4" s="65">
        <v>3</v>
      </c>
      <c r="AG4" s="13"/>
      <c r="AH4" s="130"/>
      <c r="AI4" s="130"/>
      <c r="AJ4" s="130"/>
      <c r="AK4" s="130"/>
      <c r="AL4" s="130"/>
      <c r="AM4" s="130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7">
        <f t="shared" si="0"/>
        <v>39</v>
      </c>
      <c r="AY4" s="10"/>
      <c r="AZ4" s="9"/>
      <c r="BA4" s="38"/>
      <c r="BB4" s="37"/>
      <c r="BC4" s="37"/>
      <c r="BD4" s="37"/>
      <c r="BE4" s="37"/>
      <c r="BF4" s="9"/>
      <c r="BG4" s="6">
        <f t="shared" si="1"/>
        <v>39</v>
      </c>
      <c r="BH4" s="75">
        <f t="shared" si="2"/>
        <v>13</v>
      </c>
      <c r="BI4" s="76"/>
      <c r="BJ4" s="77"/>
      <c r="BK4" s="78"/>
      <c r="BL4" s="79"/>
      <c r="BM4" s="60"/>
      <c r="BN4" s="119"/>
    </row>
    <row r="5" spans="1:66" ht="19.5" customHeight="1" x14ac:dyDescent="0.3">
      <c r="A5" s="16" t="s">
        <v>7</v>
      </c>
      <c r="B5" s="14">
        <v>1</v>
      </c>
      <c r="C5" s="11"/>
      <c r="D5" s="12"/>
      <c r="E5" s="12"/>
      <c r="F5" s="12"/>
      <c r="G5" s="12"/>
      <c r="H5" s="12"/>
      <c r="I5" s="12"/>
      <c r="J5" s="12"/>
      <c r="K5" s="13"/>
      <c r="L5" s="13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"/>
      <c r="X5" s="13"/>
      <c r="Y5" s="13"/>
      <c r="Z5" s="13">
        <v>3</v>
      </c>
      <c r="AA5" s="13">
        <v>3</v>
      </c>
      <c r="AB5" s="13">
        <v>3</v>
      </c>
      <c r="AC5" s="13">
        <v>3</v>
      </c>
      <c r="AD5" s="13">
        <v>3</v>
      </c>
      <c r="AE5" s="65">
        <v>3</v>
      </c>
      <c r="AF5" s="65"/>
      <c r="AG5" s="13">
        <v>3</v>
      </c>
      <c r="AH5" s="130"/>
      <c r="AI5" s="130"/>
      <c r="AJ5" s="130"/>
      <c r="AK5" s="130"/>
      <c r="AL5" s="130"/>
      <c r="AM5" s="130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7">
        <f t="shared" si="0"/>
        <v>21</v>
      </c>
      <c r="AY5" s="10"/>
      <c r="AZ5" s="9"/>
      <c r="BA5" s="38"/>
      <c r="BB5" s="37"/>
      <c r="BC5" s="37"/>
      <c r="BD5" s="37"/>
      <c r="BE5" s="37"/>
      <c r="BF5" s="9"/>
      <c r="BG5" s="6">
        <f t="shared" si="1"/>
        <v>21</v>
      </c>
      <c r="BH5" s="75">
        <f t="shared" si="2"/>
        <v>7</v>
      </c>
      <c r="BI5" s="76"/>
      <c r="BJ5" s="77"/>
      <c r="BK5" s="78"/>
      <c r="BL5" s="79"/>
      <c r="BM5" s="60"/>
      <c r="BN5" s="119"/>
    </row>
    <row r="6" spans="1:66" ht="19.5" customHeight="1" x14ac:dyDescent="0.3">
      <c r="A6" s="16" t="s">
        <v>8</v>
      </c>
      <c r="B6" s="14">
        <v>1</v>
      </c>
      <c r="C6" s="11">
        <v>3</v>
      </c>
      <c r="D6" s="12"/>
      <c r="E6" s="12">
        <v>3</v>
      </c>
      <c r="F6" s="12">
        <v>3</v>
      </c>
      <c r="G6" s="12"/>
      <c r="H6" s="12"/>
      <c r="I6" s="12"/>
      <c r="J6" s="12"/>
      <c r="K6" s="13"/>
      <c r="L6" s="13">
        <v>3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"/>
      <c r="X6" s="13"/>
      <c r="Y6" s="13">
        <v>3</v>
      </c>
      <c r="Z6" s="13">
        <v>3</v>
      </c>
      <c r="AA6" s="13">
        <v>3</v>
      </c>
      <c r="AB6" s="13"/>
      <c r="AC6" s="13"/>
      <c r="AD6" s="13">
        <v>3</v>
      </c>
      <c r="AE6" s="65">
        <v>3</v>
      </c>
      <c r="AF6" s="65">
        <v>3</v>
      </c>
      <c r="AG6" s="13"/>
      <c r="AH6" s="130"/>
      <c r="AI6" s="130"/>
      <c r="AJ6" s="130"/>
      <c r="AK6" s="130"/>
      <c r="AL6" s="130"/>
      <c r="AM6" s="130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7">
        <f t="shared" si="0"/>
        <v>30</v>
      </c>
      <c r="AY6" s="10"/>
      <c r="AZ6" s="9"/>
      <c r="BA6" s="38"/>
      <c r="BB6" s="37">
        <v>5</v>
      </c>
      <c r="BC6" s="37"/>
      <c r="BD6" s="37"/>
      <c r="BE6" s="37"/>
      <c r="BF6" s="9"/>
      <c r="BG6" s="6">
        <f t="shared" si="1"/>
        <v>35</v>
      </c>
      <c r="BH6" s="75">
        <f t="shared" si="2"/>
        <v>10</v>
      </c>
      <c r="BI6" s="76"/>
      <c r="BJ6" s="77"/>
      <c r="BK6" s="78"/>
      <c r="BL6" s="79"/>
      <c r="BM6" s="60"/>
      <c r="BN6" s="119"/>
    </row>
    <row r="7" spans="1:66" ht="19.5" customHeight="1" x14ac:dyDescent="0.3">
      <c r="A7" s="127" t="s">
        <v>98</v>
      </c>
      <c r="B7" s="128">
        <v>1</v>
      </c>
      <c r="C7" s="109"/>
      <c r="D7" s="101"/>
      <c r="E7" s="101"/>
      <c r="F7" s="101"/>
      <c r="G7" s="101"/>
      <c r="H7" s="101"/>
      <c r="I7" s="101"/>
      <c r="J7" s="101"/>
      <c r="K7" s="101"/>
      <c r="L7" s="101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30"/>
      <c r="AI7" s="130"/>
      <c r="AJ7" s="130"/>
      <c r="AK7" s="130"/>
      <c r="AL7" s="130"/>
      <c r="AM7" s="130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2">
        <f t="shared" si="0"/>
        <v>0</v>
      </c>
      <c r="AY7" s="103"/>
      <c r="AZ7" s="104"/>
      <c r="BA7" s="105"/>
      <c r="BB7" s="104"/>
      <c r="BC7" s="104"/>
      <c r="BD7" s="104"/>
      <c r="BE7" s="104"/>
      <c r="BF7" s="104"/>
      <c r="BG7" s="102">
        <f t="shared" si="1"/>
        <v>0</v>
      </c>
      <c r="BH7" s="106">
        <f t="shared" si="2"/>
        <v>0</v>
      </c>
      <c r="BI7" s="111"/>
      <c r="BJ7" s="129"/>
      <c r="BK7" s="122"/>
      <c r="BL7" s="114"/>
      <c r="BM7" s="123"/>
      <c r="BN7" s="119"/>
    </row>
    <row r="8" spans="1:66" ht="19.5" customHeight="1" x14ac:dyDescent="0.3">
      <c r="A8" s="20" t="s">
        <v>10</v>
      </c>
      <c r="B8" s="21">
        <v>1</v>
      </c>
      <c r="C8" s="22"/>
      <c r="D8" s="63"/>
      <c r="E8" s="63"/>
      <c r="F8" s="63"/>
      <c r="G8" s="63"/>
      <c r="H8" s="63"/>
      <c r="I8" s="63"/>
      <c r="J8" s="63"/>
      <c r="K8" s="63">
        <v>3</v>
      </c>
      <c r="L8" s="63">
        <v>3</v>
      </c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63">
        <v>3</v>
      </c>
      <c r="X8" s="63">
        <v>3</v>
      </c>
      <c r="Y8" s="63">
        <v>3</v>
      </c>
      <c r="Z8" s="63">
        <v>3</v>
      </c>
      <c r="AA8" s="63">
        <v>3</v>
      </c>
      <c r="AB8" s="63">
        <v>3</v>
      </c>
      <c r="AC8" s="63">
        <v>3</v>
      </c>
      <c r="AD8" s="63">
        <v>3</v>
      </c>
      <c r="AE8" s="63">
        <v>3</v>
      </c>
      <c r="AF8" s="63"/>
      <c r="AG8" s="63">
        <v>3</v>
      </c>
      <c r="AH8" s="130"/>
      <c r="AI8" s="130"/>
      <c r="AJ8" s="130"/>
      <c r="AK8" s="130"/>
      <c r="AL8" s="130"/>
      <c r="AM8" s="130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23">
        <f t="shared" si="0"/>
        <v>36</v>
      </c>
      <c r="AY8" s="24"/>
      <c r="AZ8" s="25"/>
      <c r="BA8" s="40"/>
      <c r="BB8" s="25"/>
      <c r="BC8" s="25"/>
      <c r="BD8" s="25"/>
      <c r="BE8" s="25"/>
      <c r="BF8" s="25"/>
      <c r="BG8" s="6">
        <f t="shared" si="1"/>
        <v>36</v>
      </c>
      <c r="BH8" s="83">
        <f t="shared" si="2"/>
        <v>12</v>
      </c>
      <c r="BI8" s="76"/>
      <c r="BJ8" s="77"/>
      <c r="BK8" s="78"/>
      <c r="BL8" s="79"/>
      <c r="BM8" s="60"/>
      <c r="BN8" s="119"/>
    </row>
    <row r="9" spans="1:66" ht="19.5" customHeight="1" x14ac:dyDescent="0.3">
      <c r="A9" s="16" t="s">
        <v>11</v>
      </c>
      <c r="B9" s="14">
        <v>1</v>
      </c>
      <c r="C9" s="11"/>
      <c r="D9" s="12"/>
      <c r="E9" s="12"/>
      <c r="F9" s="12"/>
      <c r="G9" s="12"/>
      <c r="H9" s="12"/>
      <c r="I9" s="12"/>
      <c r="J9" s="12"/>
      <c r="K9" s="62">
        <v>3</v>
      </c>
      <c r="L9" s="62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62">
        <v>3</v>
      </c>
      <c r="X9" s="62">
        <v>3</v>
      </c>
      <c r="Y9" s="62">
        <v>3</v>
      </c>
      <c r="Z9" s="62">
        <v>3</v>
      </c>
      <c r="AA9" s="62">
        <v>3</v>
      </c>
      <c r="AB9" s="62">
        <v>3</v>
      </c>
      <c r="AC9" s="62"/>
      <c r="AD9" s="62">
        <v>3</v>
      </c>
      <c r="AE9" s="65">
        <v>3</v>
      </c>
      <c r="AF9" s="65"/>
      <c r="AG9" s="62"/>
      <c r="AH9" s="130"/>
      <c r="AI9" s="130"/>
      <c r="AJ9" s="130"/>
      <c r="AK9" s="130"/>
      <c r="AL9" s="130"/>
      <c r="AM9" s="130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7">
        <f t="shared" si="0"/>
        <v>27</v>
      </c>
      <c r="AY9" s="10"/>
      <c r="AZ9" s="9"/>
      <c r="BA9" s="38"/>
      <c r="BB9" s="37">
        <v>5</v>
      </c>
      <c r="BC9" s="37"/>
      <c r="BD9" s="37"/>
      <c r="BE9" s="37"/>
      <c r="BF9" s="9"/>
      <c r="BG9" s="6">
        <f t="shared" si="1"/>
        <v>32</v>
      </c>
      <c r="BH9" s="75">
        <f t="shared" si="2"/>
        <v>9</v>
      </c>
      <c r="BI9" s="76"/>
      <c r="BJ9" s="77"/>
      <c r="BK9" s="78"/>
      <c r="BL9" s="79"/>
      <c r="BM9" s="60"/>
      <c r="BN9" s="119"/>
    </row>
    <row r="10" spans="1:66" ht="19.5" customHeight="1" x14ac:dyDescent="0.3">
      <c r="A10" s="16" t="s">
        <v>12</v>
      </c>
      <c r="B10" s="14">
        <v>1</v>
      </c>
      <c r="C10" s="11">
        <v>3</v>
      </c>
      <c r="D10" s="12"/>
      <c r="E10" s="12"/>
      <c r="F10" s="12"/>
      <c r="G10" s="12"/>
      <c r="H10" s="12"/>
      <c r="I10" s="12"/>
      <c r="J10" s="12"/>
      <c r="K10" s="13"/>
      <c r="L10" s="13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"/>
      <c r="X10" s="13"/>
      <c r="Y10" s="13"/>
      <c r="Z10" s="13"/>
      <c r="AA10" s="13">
        <v>3</v>
      </c>
      <c r="AB10" s="13"/>
      <c r="AC10" s="13"/>
      <c r="AD10" s="13"/>
      <c r="AE10" s="65"/>
      <c r="AF10" s="65">
        <v>3</v>
      </c>
      <c r="AG10" s="13"/>
      <c r="AH10" s="130"/>
      <c r="AI10" s="130"/>
      <c r="AJ10" s="130"/>
      <c r="AK10" s="130"/>
      <c r="AL10" s="130"/>
      <c r="AM10" s="130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7">
        <f t="shared" si="0"/>
        <v>9</v>
      </c>
      <c r="AY10" s="10"/>
      <c r="AZ10" s="9"/>
      <c r="BA10" s="38"/>
      <c r="BB10" s="37"/>
      <c r="BC10" s="37"/>
      <c r="BD10" s="37"/>
      <c r="BE10" s="37"/>
      <c r="BF10" s="9"/>
      <c r="BG10" s="6">
        <f t="shared" si="1"/>
        <v>9</v>
      </c>
      <c r="BH10" s="75">
        <f t="shared" si="2"/>
        <v>3</v>
      </c>
      <c r="BI10" s="76"/>
      <c r="BJ10" s="77"/>
      <c r="BK10" s="78"/>
      <c r="BL10" s="79"/>
      <c r="BM10" s="60"/>
      <c r="BN10" s="119"/>
    </row>
    <row r="11" spans="1:66" ht="19.5" customHeight="1" x14ac:dyDescent="0.3">
      <c r="A11" s="16" t="s">
        <v>13</v>
      </c>
      <c r="B11" s="14">
        <v>1</v>
      </c>
      <c r="C11" s="11"/>
      <c r="D11" s="12"/>
      <c r="E11" s="12"/>
      <c r="F11" s="12"/>
      <c r="G11" s="12"/>
      <c r="H11" s="12"/>
      <c r="I11" s="12"/>
      <c r="J11" s="12"/>
      <c r="K11" s="13">
        <v>3</v>
      </c>
      <c r="L11" s="13">
        <v>3</v>
      </c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">
        <v>3</v>
      </c>
      <c r="X11" s="13"/>
      <c r="Y11" s="13">
        <v>3</v>
      </c>
      <c r="Z11" s="13"/>
      <c r="AA11" s="13">
        <v>3</v>
      </c>
      <c r="AB11" s="13"/>
      <c r="AC11" s="13"/>
      <c r="AD11" s="13">
        <v>3</v>
      </c>
      <c r="AE11" s="65"/>
      <c r="AF11" s="65"/>
      <c r="AG11" s="13"/>
      <c r="AH11" s="130"/>
      <c r="AI11" s="130"/>
      <c r="AJ11" s="130"/>
      <c r="AK11" s="130"/>
      <c r="AL11" s="130"/>
      <c r="AM11" s="130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7">
        <f t="shared" si="0"/>
        <v>18</v>
      </c>
      <c r="AY11" s="10"/>
      <c r="AZ11" s="9"/>
      <c r="BA11" s="38"/>
      <c r="BB11" s="37"/>
      <c r="BC11" s="37"/>
      <c r="BD11" s="37"/>
      <c r="BE11" s="37"/>
      <c r="BF11" s="9"/>
      <c r="BG11" s="6">
        <f t="shared" si="1"/>
        <v>18</v>
      </c>
      <c r="BH11" s="75">
        <f t="shared" si="2"/>
        <v>6</v>
      </c>
      <c r="BI11" s="76"/>
      <c r="BJ11" s="77"/>
      <c r="BK11" s="78"/>
      <c r="BL11" s="79"/>
      <c r="BM11" s="60"/>
      <c r="BN11" s="119"/>
    </row>
    <row r="12" spans="1:66" ht="19.5" customHeight="1" x14ac:dyDescent="0.3">
      <c r="A12" s="16" t="s">
        <v>14</v>
      </c>
      <c r="B12" s="14">
        <v>1</v>
      </c>
      <c r="C12" s="11"/>
      <c r="D12" s="12"/>
      <c r="E12" s="12"/>
      <c r="F12" s="12"/>
      <c r="G12" s="12"/>
      <c r="H12" s="12"/>
      <c r="I12" s="12"/>
      <c r="J12" s="12"/>
      <c r="K12" s="13"/>
      <c r="L12" s="13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"/>
      <c r="X12" s="13">
        <v>3</v>
      </c>
      <c r="Y12" s="13">
        <v>3</v>
      </c>
      <c r="Z12" s="13">
        <v>3</v>
      </c>
      <c r="AA12" s="13">
        <v>3</v>
      </c>
      <c r="AB12" s="13">
        <v>3</v>
      </c>
      <c r="AC12" s="13">
        <v>3</v>
      </c>
      <c r="AD12" s="13">
        <v>3</v>
      </c>
      <c r="AE12" s="65">
        <v>3</v>
      </c>
      <c r="AF12" s="65"/>
      <c r="AG12" s="13">
        <v>3</v>
      </c>
      <c r="AH12" s="130"/>
      <c r="AI12" s="130"/>
      <c r="AJ12" s="130"/>
      <c r="AK12" s="130"/>
      <c r="AL12" s="130"/>
      <c r="AM12" s="130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7">
        <f t="shared" si="0"/>
        <v>27</v>
      </c>
      <c r="AY12" s="10"/>
      <c r="AZ12" s="9"/>
      <c r="BA12" s="38"/>
      <c r="BB12" s="37"/>
      <c r="BC12" s="37"/>
      <c r="BD12" s="37"/>
      <c r="BE12" s="37"/>
      <c r="BF12" s="9"/>
      <c r="BG12" s="6">
        <f t="shared" si="1"/>
        <v>27</v>
      </c>
      <c r="BH12" s="75">
        <f t="shared" si="2"/>
        <v>9</v>
      </c>
      <c r="BI12" s="76"/>
      <c r="BJ12" s="77"/>
      <c r="BK12" s="78"/>
      <c r="BL12" s="79"/>
      <c r="BM12" s="60"/>
      <c r="BN12" s="119"/>
    </row>
    <row r="13" spans="1:66" ht="19.5" customHeight="1" x14ac:dyDescent="0.3">
      <c r="A13" s="107" t="s">
        <v>101</v>
      </c>
      <c r="B13" s="108">
        <v>1</v>
      </c>
      <c r="C13" s="109"/>
      <c r="D13" s="101"/>
      <c r="E13" s="101"/>
      <c r="F13" s="101"/>
      <c r="G13" s="101"/>
      <c r="H13" s="101"/>
      <c r="I13" s="101"/>
      <c r="J13" s="101"/>
      <c r="K13" s="101"/>
      <c r="L13" s="101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30"/>
      <c r="AI13" s="130"/>
      <c r="AJ13" s="130"/>
      <c r="AK13" s="130"/>
      <c r="AL13" s="130"/>
      <c r="AM13" s="130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7">
        <f t="shared" si="0"/>
        <v>0</v>
      </c>
      <c r="AY13" s="103"/>
      <c r="AZ13" s="104"/>
      <c r="BA13" s="105"/>
      <c r="BB13" s="104"/>
      <c r="BC13" s="104"/>
      <c r="BD13" s="104"/>
      <c r="BE13" s="104"/>
      <c r="BF13" s="104"/>
      <c r="BG13" s="102">
        <f t="shared" si="1"/>
        <v>0</v>
      </c>
      <c r="BH13" s="106">
        <f t="shared" si="2"/>
        <v>0</v>
      </c>
      <c r="BI13" s="111"/>
      <c r="BJ13" s="112"/>
      <c r="BK13" s="122"/>
      <c r="BL13" s="114"/>
      <c r="BM13" s="123"/>
      <c r="BN13" s="124"/>
    </row>
    <row r="14" spans="1:66" ht="19.5" customHeight="1" x14ac:dyDescent="0.3">
      <c r="A14" s="16" t="s">
        <v>15</v>
      </c>
      <c r="B14" s="14">
        <v>1</v>
      </c>
      <c r="C14" s="11"/>
      <c r="D14" s="12"/>
      <c r="E14" s="12"/>
      <c r="F14" s="12"/>
      <c r="G14" s="12"/>
      <c r="H14" s="12"/>
      <c r="I14" s="12"/>
      <c r="J14" s="12"/>
      <c r="K14" s="62"/>
      <c r="L14" s="62">
        <v>3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62"/>
      <c r="X14" s="62"/>
      <c r="Y14" s="62">
        <v>3</v>
      </c>
      <c r="Z14" s="62"/>
      <c r="AA14" s="62"/>
      <c r="AB14" s="62"/>
      <c r="AC14" s="62"/>
      <c r="AD14" s="62"/>
      <c r="AE14" s="65"/>
      <c r="AF14" s="65"/>
      <c r="AG14" s="62"/>
      <c r="AH14" s="130"/>
      <c r="AI14" s="130"/>
      <c r="AJ14" s="130"/>
      <c r="AK14" s="130"/>
      <c r="AL14" s="130"/>
      <c r="AM14" s="130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7">
        <f t="shared" si="0"/>
        <v>6</v>
      </c>
      <c r="AY14" s="10"/>
      <c r="AZ14" s="9"/>
      <c r="BA14" s="38"/>
      <c r="BB14" s="37"/>
      <c r="BC14" s="37"/>
      <c r="BD14" s="37"/>
      <c r="BE14" s="37"/>
      <c r="BF14" s="9"/>
      <c r="BG14" s="6">
        <f t="shared" si="1"/>
        <v>6</v>
      </c>
      <c r="BH14" s="75">
        <f t="shared" si="2"/>
        <v>2</v>
      </c>
      <c r="BI14" s="76"/>
      <c r="BJ14" s="77"/>
      <c r="BK14" s="78"/>
      <c r="BL14" s="79"/>
      <c r="BM14" s="60"/>
      <c r="BN14" s="119"/>
    </row>
    <row r="15" spans="1:66" ht="19.5" customHeight="1" x14ac:dyDescent="0.3">
      <c r="A15" s="16" t="s">
        <v>16</v>
      </c>
      <c r="B15" s="14">
        <v>1</v>
      </c>
      <c r="C15" s="11"/>
      <c r="D15" s="12"/>
      <c r="E15" s="12"/>
      <c r="F15" s="12"/>
      <c r="G15" s="12"/>
      <c r="H15" s="12"/>
      <c r="I15" s="12"/>
      <c r="J15" s="12"/>
      <c r="K15" s="13"/>
      <c r="L15" s="13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">
        <v>3</v>
      </c>
      <c r="X15" s="13">
        <v>3</v>
      </c>
      <c r="Y15" s="13">
        <v>3</v>
      </c>
      <c r="Z15" s="13">
        <v>3</v>
      </c>
      <c r="AA15" s="13">
        <v>3</v>
      </c>
      <c r="AB15" s="13">
        <v>3</v>
      </c>
      <c r="AC15" s="13">
        <v>3</v>
      </c>
      <c r="AD15" s="13">
        <v>3</v>
      </c>
      <c r="AE15" s="65">
        <v>3</v>
      </c>
      <c r="AF15" s="65"/>
      <c r="AG15" s="13">
        <v>3</v>
      </c>
      <c r="AH15" s="130"/>
      <c r="AI15" s="130"/>
      <c r="AJ15" s="130"/>
      <c r="AK15" s="130"/>
      <c r="AL15" s="130"/>
      <c r="AM15" s="130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7">
        <f t="shared" si="0"/>
        <v>30</v>
      </c>
      <c r="AY15" s="10"/>
      <c r="AZ15" s="9"/>
      <c r="BA15" s="38"/>
      <c r="BB15" s="37"/>
      <c r="BC15" s="37"/>
      <c r="BD15" s="37"/>
      <c r="BE15" s="37"/>
      <c r="BF15" s="9"/>
      <c r="BG15" s="6">
        <f t="shared" si="1"/>
        <v>30</v>
      </c>
      <c r="BH15" s="75">
        <f t="shared" si="2"/>
        <v>10</v>
      </c>
      <c r="BI15" s="76"/>
      <c r="BJ15" s="77"/>
      <c r="BK15" s="78"/>
      <c r="BL15" s="79"/>
      <c r="BM15" s="60"/>
      <c r="BN15" s="119"/>
    </row>
    <row r="16" spans="1:66" ht="19.5" customHeight="1" x14ac:dyDescent="0.3">
      <c r="A16" s="16" t="s">
        <v>17</v>
      </c>
      <c r="B16" s="14">
        <v>1</v>
      </c>
      <c r="C16" s="11">
        <v>3</v>
      </c>
      <c r="D16" s="12">
        <v>3</v>
      </c>
      <c r="E16" s="12">
        <v>3</v>
      </c>
      <c r="F16" s="12">
        <v>3</v>
      </c>
      <c r="G16" s="12"/>
      <c r="H16" s="12"/>
      <c r="I16" s="12"/>
      <c r="J16" s="12"/>
      <c r="K16" s="62">
        <v>3</v>
      </c>
      <c r="L16" s="62">
        <v>3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62">
        <v>3</v>
      </c>
      <c r="X16" s="62">
        <v>3</v>
      </c>
      <c r="Y16" s="62">
        <v>3</v>
      </c>
      <c r="Z16" s="62">
        <v>3</v>
      </c>
      <c r="AA16" s="62">
        <v>3</v>
      </c>
      <c r="AB16" s="62">
        <v>3</v>
      </c>
      <c r="AC16" s="62">
        <v>3</v>
      </c>
      <c r="AD16" s="62">
        <v>3</v>
      </c>
      <c r="AE16" s="65">
        <v>3</v>
      </c>
      <c r="AF16" s="65">
        <v>3</v>
      </c>
      <c r="AG16" s="62">
        <v>3</v>
      </c>
      <c r="AH16" s="130"/>
      <c r="AI16" s="130"/>
      <c r="AJ16" s="130"/>
      <c r="AK16" s="130"/>
      <c r="AL16" s="130"/>
      <c r="AM16" s="130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7">
        <f t="shared" si="0"/>
        <v>51</v>
      </c>
      <c r="AY16" s="10"/>
      <c r="AZ16" s="9"/>
      <c r="BA16" s="38"/>
      <c r="BB16" s="37">
        <v>5</v>
      </c>
      <c r="BC16" s="37"/>
      <c r="BD16" s="37"/>
      <c r="BE16" s="37"/>
      <c r="BF16" s="9"/>
      <c r="BG16" s="6">
        <f t="shared" si="1"/>
        <v>56</v>
      </c>
      <c r="BH16" s="75">
        <f t="shared" si="2"/>
        <v>17</v>
      </c>
      <c r="BI16" s="76"/>
      <c r="BJ16" s="77"/>
      <c r="BK16" s="78"/>
      <c r="BL16" s="79"/>
      <c r="BM16" s="60"/>
      <c r="BN16" s="119"/>
    </row>
    <row r="17" spans="1:66" ht="18" customHeight="1" x14ac:dyDescent="0.3">
      <c r="A17" s="20" t="s">
        <v>18</v>
      </c>
      <c r="B17" s="21">
        <v>1</v>
      </c>
      <c r="C17" s="22"/>
      <c r="D17" s="63"/>
      <c r="E17" s="63">
        <v>3</v>
      </c>
      <c r="F17" s="63">
        <v>3</v>
      </c>
      <c r="G17" s="63"/>
      <c r="H17" s="63"/>
      <c r="I17" s="63"/>
      <c r="J17" s="63"/>
      <c r="K17" s="63">
        <v>3</v>
      </c>
      <c r="L17" s="63">
        <v>3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63">
        <v>3</v>
      </c>
      <c r="X17" s="63">
        <v>3</v>
      </c>
      <c r="Y17" s="63">
        <v>3</v>
      </c>
      <c r="Z17" s="63"/>
      <c r="AA17" s="63">
        <v>3</v>
      </c>
      <c r="AB17" s="63">
        <v>3</v>
      </c>
      <c r="AC17" s="63"/>
      <c r="AD17" s="63"/>
      <c r="AE17" s="63">
        <v>3</v>
      </c>
      <c r="AF17" s="63">
        <v>3</v>
      </c>
      <c r="AG17" s="63">
        <v>3</v>
      </c>
      <c r="AH17" s="130"/>
      <c r="AI17" s="130"/>
      <c r="AJ17" s="130"/>
      <c r="AK17" s="130"/>
      <c r="AL17" s="130"/>
      <c r="AM17" s="130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23">
        <f t="shared" si="0"/>
        <v>36</v>
      </c>
      <c r="AY17" s="24">
        <v>40</v>
      </c>
      <c r="AZ17" s="25"/>
      <c r="BA17" s="40"/>
      <c r="BB17" s="25"/>
      <c r="BC17" s="25"/>
      <c r="BD17" s="25"/>
      <c r="BE17" s="25"/>
      <c r="BF17" s="25"/>
      <c r="BG17" s="6">
        <f t="shared" si="1"/>
        <v>76</v>
      </c>
      <c r="BH17" s="83">
        <f t="shared" si="2"/>
        <v>12</v>
      </c>
      <c r="BI17" s="76"/>
      <c r="BJ17" s="77"/>
      <c r="BK17" s="84" t="s">
        <v>95</v>
      </c>
      <c r="BL17" s="79"/>
      <c r="BM17" s="60"/>
      <c r="BN17" s="119"/>
    </row>
    <row r="18" spans="1:66" ht="19.5" customHeight="1" x14ac:dyDescent="0.3">
      <c r="A18" s="16" t="s">
        <v>19</v>
      </c>
      <c r="B18" s="14">
        <v>1</v>
      </c>
      <c r="C18" s="11"/>
      <c r="D18" s="12"/>
      <c r="E18" s="12"/>
      <c r="F18" s="12"/>
      <c r="G18" s="12"/>
      <c r="H18" s="12"/>
      <c r="I18" s="12"/>
      <c r="J18" s="12"/>
      <c r="K18" s="62"/>
      <c r="L18" s="62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62">
        <v>3</v>
      </c>
      <c r="X18" s="62">
        <v>3</v>
      </c>
      <c r="Y18" s="62">
        <v>3</v>
      </c>
      <c r="Z18" s="62">
        <v>3</v>
      </c>
      <c r="AA18" s="62">
        <v>3</v>
      </c>
      <c r="AB18" s="62">
        <v>3</v>
      </c>
      <c r="AC18" s="62"/>
      <c r="AD18" s="62">
        <v>3</v>
      </c>
      <c r="AE18" s="65">
        <v>3</v>
      </c>
      <c r="AF18" s="65"/>
      <c r="AG18" s="62"/>
      <c r="AH18" s="130"/>
      <c r="AI18" s="130"/>
      <c r="AJ18" s="130"/>
      <c r="AK18" s="130"/>
      <c r="AL18" s="130"/>
      <c r="AM18" s="130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7">
        <f t="shared" si="0"/>
        <v>24</v>
      </c>
      <c r="AY18" s="10"/>
      <c r="AZ18" s="9"/>
      <c r="BA18" s="38"/>
      <c r="BB18" s="37"/>
      <c r="BC18" s="37"/>
      <c r="BD18" s="37"/>
      <c r="BE18" s="37"/>
      <c r="BF18" s="9"/>
      <c r="BG18" s="6">
        <f t="shared" si="1"/>
        <v>24</v>
      </c>
      <c r="BH18" s="75">
        <f t="shared" si="2"/>
        <v>8</v>
      </c>
      <c r="BI18" s="76"/>
      <c r="BJ18" s="77"/>
      <c r="BK18" s="78"/>
      <c r="BL18" s="79"/>
      <c r="BM18" s="60"/>
      <c r="BN18" s="119"/>
    </row>
    <row r="19" spans="1:66" ht="19.5" customHeight="1" x14ac:dyDescent="0.3">
      <c r="A19" s="20" t="s">
        <v>20</v>
      </c>
      <c r="B19" s="21">
        <v>1</v>
      </c>
      <c r="C19" s="22"/>
      <c r="D19" s="63"/>
      <c r="E19" s="63">
        <v>3</v>
      </c>
      <c r="F19" s="63">
        <v>3</v>
      </c>
      <c r="G19" s="63"/>
      <c r="H19" s="63"/>
      <c r="I19" s="63"/>
      <c r="J19" s="63"/>
      <c r="K19" s="63">
        <v>3</v>
      </c>
      <c r="L19" s="63">
        <v>3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63"/>
      <c r="X19" s="63"/>
      <c r="Y19" s="63"/>
      <c r="Z19" s="63">
        <v>3</v>
      </c>
      <c r="AA19" s="63">
        <v>3</v>
      </c>
      <c r="AB19" s="63">
        <v>3</v>
      </c>
      <c r="AC19" s="63">
        <v>3</v>
      </c>
      <c r="AD19" s="63">
        <v>3</v>
      </c>
      <c r="AE19" s="63">
        <v>3</v>
      </c>
      <c r="AF19" s="63">
        <v>3</v>
      </c>
      <c r="AG19" s="63">
        <v>3</v>
      </c>
      <c r="AH19" s="130"/>
      <c r="AI19" s="130"/>
      <c r="AJ19" s="130"/>
      <c r="AK19" s="130"/>
      <c r="AL19" s="130"/>
      <c r="AM19" s="130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23">
        <f t="shared" si="0"/>
        <v>36</v>
      </c>
      <c r="AY19" s="24"/>
      <c r="AZ19" s="25"/>
      <c r="BA19" s="40"/>
      <c r="BB19" s="25"/>
      <c r="BC19" s="25"/>
      <c r="BD19" s="25"/>
      <c r="BE19" s="25"/>
      <c r="BF19" s="25"/>
      <c r="BG19" s="6">
        <f t="shared" si="1"/>
        <v>36</v>
      </c>
      <c r="BH19" s="83">
        <f t="shared" si="2"/>
        <v>12</v>
      </c>
      <c r="BI19" s="76"/>
      <c r="BJ19" s="77"/>
      <c r="BK19" s="84"/>
      <c r="BL19" s="79"/>
      <c r="BM19" s="60"/>
      <c r="BN19" s="119"/>
    </row>
    <row r="20" spans="1:66" ht="19.5" customHeight="1" x14ac:dyDescent="0.3">
      <c r="A20" s="17" t="s">
        <v>21</v>
      </c>
      <c r="B20" s="14">
        <v>1</v>
      </c>
      <c r="C20" s="11">
        <v>3</v>
      </c>
      <c r="D20" s="12"/>
      <c r="E20" s="12">
        <v>3</v>
      </c>
      <c r="F20" s="12">
        <v>3</v>
      </c>
      <c r="G20" s="12"/>
      <c r="H20" s="12"/>
      <c r="I20" s="12"/>
      <c r="J20" s="12"/>
      <c r="K20" s="62"/>
      <c r="L20" s="62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62">
        <v>3</v>
      </c>
      <c r="X20" s="62">
        <v>3</v>
      </c>
      <c r="Y20" s="62">
        <v>3</v>
      </c>
      <c r="Z20" s="62">
        <v>3</v>
      </c>
      <c r="AA20" s="62">
        <v>3</v>
      </c>
      <c r="AB20" s="62">
        <v>3</v>
      </c>
      <c r="AC20" s="62"/>
      <c r="AD20" s="62"/>
      <c r="AE20" s="65">
        <v>3</v>
      </c>
      <c r="AF20" s="65"/>
      <c r="AG20" s="62"/>
      <c r="AH20" s="130"/>
      <c r="AI20" s="130"/>
      <c r="AJ20" s="130"/>
      <c r="AK20" s="130"/>
      <c r="AL20" s="130"/>
      <c r="AM20" s="130"/>
      <c r="AN20" s="65"/>
      <c r="AO20" s="65"/>
      <c r="AP20" s="65"/>
      <c r="AQ20" s="65"/>
      <c r="AR20" s="62"/>
      <c r="AS20" s="65"/>
      <c r="AT20" s="65"/>
      <c r="AU20" s="65"/>
      <c r="AV20" s="65"/>
      <c r="AW20" s="65"/>
      <c r="AX20" s="7">
        <f t="shared" si="0"/>
        <v>30</v>
      </c>
      <c r="AY20" s="10"/>
      <c r="AZ20" s="9"/>
      <c r="BA20" s="38"/>
      <c r="BB20" s="37"/>
      <c r="BC20" s="37"/>
      <c r="BD20" s="37"/>
      <c r="BE20" s="37"/>
      <c r="BF20" s="9"/>
      <c r="BG20" s="6">
        <f t="shared" si="1"/>
        <v>30</v>
      </c>
      <c r="BH20" s="75">
        <f t="shared" si="2"/>
        <v>10</v>
      </c>
      <c r="BI20" s="76"/>
      <c r="BJ20" s="77"/>
      <c r="BK20" s="78"/>
      <c r="BL20" s="79"/>
      <c r="BM20" s="60"/>
      <c r="BN20" s="119"/>
    </row>
    <row r="21" spans="1:66" ht="19.5" customHeight="1" x14ac:dyDescent="0.3">
      <c r="A21" s="16" t="s">
        <v>22</v>
      </c>
      <c r="B21" s="14">
        <v>1</v>
      </c>
      <c r="C21" s="11">
        <v>3</v>
      </c>
      <c r="D21" s="12">
        <v>3</v>
      </c>
      <c r="E21" s="12">
        <v>3</v>
      </c>
      <c r="F21" s="12">
        <v>3</v>
      </c>
      <c r="G21" s="12"/>
      <c r="H21" s="12"/>
      <c r="I21" s="12"/>
      <c r="J21" s="12"/>
      <c r="K21" s="62">
        <v>3</v>
      </c>
      <c r="L21" s="62">
        <v>3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62">
        <v>3</v>
      </c>
      <c r="X21" s="62">
        <v>3</v>
      </c>
      <c r="Y21" s="62">
        <v>3</v>
      </c>
      <c r="Z21" s="62">
        <v>3</v>
      </c>
      <c r="AA21" s="62">
        <v>3</v>
      </c>
      <c r="AB21" s="62">
        <v>3</v>
      </c>
      <c r="AC21" s="62"/>
      <c r="AD21" s="62">
        <v>3</v>
      </c>
      <c r="AE21" s="65">
        <v>3</v>
      </c>
      <c r="AF21" s="65">
        <v>3</v>
      </c>
      <c r="AG21" s="62"/>
      <c r="AH21" s="130"/>
      <c r="AI21" s="130"/>
      <c r="AJ21" s="130"/>
      <c r="AK21" s="130"/>
      <c r="AL21" s="130"/>
      <c r="AM21" s="130"/>
      <c r="AN21" s="65"/>
      <c r="AO21" s="65"/>
      <c r="AP21" s="65"/>
      <c r="AQ21" s="65"/>
      <c r="AR21" s="62"/>
      <c r="AS21" s="65"/>
      <c r="AT21" s="65"/>
      <c r="AU21" s="65"/>
      <c r="AV21" s="65"/>
      <c r="AW21" s="65"/>
      <c r="AX21" s="7">
        <f t="shared" si="0"/>
        <v>45</v>
      </c>
      <c r="AY21" s="10"/>
      <c r="AZ21" s="9"/>
      <c r="BA21" s="38">
        <v>10</v>
      </c>
      <c r="BB21" s="37">
        <v>5</v>
      </c>
      <c r="BC21" s="37"/>
      <c r="BD21" s="37"/>
      <c r="BE21" s="37"/>
      <c r="BF21" s="9"/>
      <c r="BG21" s="6">
        <f t="shared" si="1"/>
        <v>60</v>
      </c>
      <c r="BH21" s="75">
        <f t="shared" si="2"/>
        <v>15</v>
      </c>
      <c r="BI21" s="76"/>
      <c r="BJ21" s="77"/>
      <c r="BK21" s="84" t="s">
        <v>96</v>
      </c>
      <c r="BL21" s="79"/>
      <c r="BM21" s="60"/>
      <c r="BN21" s="119"/>
    </row>
    <row r="22" spans="1:66" ht="19.5" customHeight="1" x14ac:dyDescent="0.3">
      <c r="A22" s="16" t="s">
        <v>73</v>
      </c>
      <c r="B22" s="14">
        <v>1</v>
      </c>
      <c r="C22" s="11"/>
      <c r="D22" s="12"/>
      <c r="E22" s="12"/>
      <c r="F22" s="12"/>
      <c r="G22" s="12"/>
      <c r="H22" s="12"/>
      <c r="I22" s="12"/>
      <c r="J22" s="12"/>
      <c r="K22" s="13"/>
      <c r="L22" s="13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">
        <v>3</v>
      </c>
      <c r="X22" s="13">
        <v>3</v>
      </c>
      <c r="Y22" s="13">
        <v>3</v>
      </c>
      <c r="Z22" s="13">
        <v>3</v>
      </c>
      <c r="AA22" s="13">
        <v>3</v>
      </c>
      <c r="AB22" s="13">
        <v>3</v>
      </c>
      <c r="AC22" s="13">
        <v>3</v>
      </c>
      <c r="AD22" s="13">
        <v>3</v>
      </c>
      <c r="AE22" s="65"/>
      <c r="AF22" s="65"/>
      <c r="AG22" s="13"/>
      <c r="AH22" s="130"/>
      <c r="AI22" s="130"/>
      <c r="AJ22" s="130"/>
      <c r="AK22" s="130"/>
      <c r="AL22" s="130"/>
      <c r="AM22" s="130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7">
        <f t="shared" si="0"/>
        <v>24</v>
      </c>
      <c r="AY22" s="10"/>
      <c r="AZ22" s="9"/>
      <c r="BA22" s="38"/>
      <c r="BB22" s="37"/>
      <c r="BC22" s="37"/>
      <c r="BD22" s="37"/>
      <c r="BE22" s="37"/>
      <c r="BF22" s="9"/>
      <c r="BG22" s="6">
        <f t="shared" si="1"/>
        <v>24</v>
      </c>
      <c r="BH22" s="75">
        <f t="shared" si="2"/>
        <v>8</v>
      </c>
      <c r="BI22" s="76"/>
      <c r="BJ22" s="81" t="s">
        <v>9</v>
      </c>
      <c r="BK22" s="78"/>
      <c r="BL22" s="79"/>
      <c r="BM22" s="60"/>
      <c r="BN22" s="119"/>
    </row>
    <row r="23" spans="1:66" ht="19.5" customHeight="1" x14ac:dyDescent="0.3">
      <c r="A23" s="16" t="s">
        <v>23</v>
      </c>
      <c r="B23" s="14">
        <v>1</v>
      </c>
      <c r="C23" s="11"/>
      <c r="D23" s="12"/>
      <c r="E23" s="12"/>
      <c r="F23" s="12"/>
      <c r="G23" s="12"/>
      <c r="H23" s="12"/>
      <c r="I23" s="12"/>
      <c r="J23" s="12"/>
      <c r="K23" s="13"/>
      <c r="L23" s="13">
        <v>3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">
        <v>3</v>
      </c>
      <c r="X23" s="13">
        <v>3</v>
      </c>
      <c r="Y23" s="13">
        <v>3</v>
      </c>
      <c r="Z23" s="13">
        <v>3</v>
      </c>
      <c r="AA23" s="13">
        <v>3</v>
      </c>
      <c r="AB23" s="13">
        <v>3</v>
      </c>
      <c r="AC23" s="13"/>
      <c r="AD23" s="13">
        <v>3</v>
      </c>
      <c r="AE23" s="65">
        <v>3</v>
      </c>
      <c r="AF23" s="65"/>
      <c r="AG23" s="13">
        <v>3</v>
      </c>
      <c r="AH23" s="130"/>
      <c r="AI23" s="130"/>
      <c r="AJ23" s="130"/>
      <c r="AK23" s="130"/>
      <c r="AL23" s="130"/>
      <c r="AM23" s="130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7">
        <f t="shared" si="0"/>
        <v>30</v>
      </c>
      <c r="AY23" s="10"/>
      <c r="AZ23" s="9"/>
      <c r="BA23" s="38"/>
      <c r="BB23" s="37"/>
      <c r="BC23" s="37"/>
      <c r="BD23" s="37"/>
      <c r="BE23" s="37"/>
      <c r="BF23" s="9"/>
      <c r="BG23" s="6">
        <f t="shared" si="1"/>
        <v>30</v>
      </c>
      <c r="BH23" s="75">
        <f t="shared" si="2"/>
        <v>10</v>
      </c>
      <c r="BI23" s="76"/>
      <c r="BJ23" s="77"/>
      <c r="BK23" s="78"/>
      <c r="BL23" s="79"/>
      <c r="BM23" s="60"/>
      <c r="BN23" s="119"/>
    </row>
    <row r="24" spans="1:66" ht="19.5" customHeight="1" x14ac:dyDescent="0.3">
      <c r="A24" s="16" t="s">
        <v>24</v>
      </c>
      <c r="B24" s="14">
        <v>1</v>
      </c>
      <c r="C24" s="11"/>
      <c r="D24" s="12"/>
      <c r="E24" s="12"/>
      <c r="F24" s="12"/>
      <c r="G24" s="12"/>
      <c r="H24" s="12"/>
      <c r="I24" s="12"/>
      <c r="J24" s="12"/>
      <c r="K24" s="13"/>
      <c r="L24" s="13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"/>
      <c r="X24" s="13"/>
      <c r="Y24" s="13"/>
      <c r="Z24" s="13"/>
      <c r="AA24" s="13"/>
      <c r="AB24" s="13"/>
      <c r="AC24" s="13"/>
      <c r="AD24" s="13"/>
      <c r="AE24" s="65"/>
      <c r="AF24" s="65"/>
      <c r="AG24" s="13"/>
      <c r="AH24" s="130"/>
      <c r="AI24" s="130"/>
      <c r="AJ24" s="130"/>
      <c r="AK24" s="130"/>
      <c r="AL24" s="130"/>
      <c r="AM24" s="130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7">
        <f t="shared" si="0"/>
        <v>0</v>
      </c>
      <c r="AY24" s="10"/>
      <c r="AZ24" s="9"/>
      <c r="BA24" s="38"/>
      <c r="BB24" s="37"/>
      <c r="BC24" s="37"/>
      <c r="BD24" s="37"/>
      <c r="BE24" s="37"/>
      <c r="BF24" s="9"/>
      <c r="BG24" s="6">
        <f t="shared" si="1"/>
        <v>0</v>
      </c>
      <c r="BH24" s="75">
        <f t="shared" si="2"/>
        <v>0</v>
      </c>
      <c r="BI24" s="76"/>
      <c r="BJ24" s="77"/>
      <c r="BK24" s="78"/>
      <c r="BL24" s="79"/>
      <c r="BM24" s="60"/>
      <c r="BN24" s="119"/>
    </row>
    <row r="25" spans="1:66" ht="19.5" customHeight="1" x14ac:dyDescent="0.3">
      <c r="A25" s="16" t="s">
        <v>25</v>
      </c>
      <c r="B25" s="14">
        <v>1</v>
      </c>
      <c r="C25" s="11"/>
      <c r="D25" s="12"/>
      <c r="E25" s="12"/>
      <c r="F25" s="12"/>
      <c r="G25" s="12"/>
      <c r="H25" s="12"/>
      <c r="I25" s="12"/>
      <c r="J25" s="12"/>
      <c r="K25" s="62"/>
      <c r="L25" s="62">
        <v>3</v>
      </c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62"/>
      <c r="X25" s="62"/>
      <c r="Y25" s="13"/>
      <c r="Z25" s="13"/>
      <c r="AA25" s="13"/>
      <c r="AB25" s="13"/>
      <c r="AC25" s="13"/>
      <c r="AD25" s="13"/>
      <c r="AE25" s="65"/>
      <c r="AF25" s="65"/>
      <c r="AG25" s="13"/>
      <c r="AH25" s="130"/>
      <c r="AI25" s="130"/>
      <c r="AJ25" s="130"/>
      <c r="AK25" s="130"/>
      <c r="AL25" s="130"/>
      <c r="AM25" s="130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7">
        <f t="shared" si="0"/>
        <v>3</v>
      </c>
      <c r="AY25" s="10"/>
      <c r="AZ25" s="9"/>
      <c r="BA25" s="38"/>
      <c r="BB25" s="37"/>
      <c r="BC25" s="37"/>
      <c r="BD25" s="37"/>
      <c r="BE25" s="37"/>
      <c r="BF25" s="9"/>
      <c r="BG25" s="6">
        <f t="shared" si="1"/>
        <v>3</v>
      </c>
      <c r="BH25" s="75">
        <f t="shared" si="2"/>
        <v>1</v>
      </c>
      <c r="BI25" s="76"/>
      <c r="BJ25" s="77"/>
      <c r="BK25" s="78"/>
      <c r="BL25" s="79"/>
      <c r="BM25" s="60"/>
      <c r="BN25" s="119"/>
    </row>
    <row r="26" spans="1:66" ht="19.5" customHeight="1" x14ac:dyDescent="0.3">
      <c r="A26" s="15" t="s">
        <v>27</v>
      </c>
      <c r="B26" s="14">
        <v>1</v>
      </c>
      <c r="C26" s="11"/>
      <c r="D26" s="12">
        <v>3</v>
      </c>
      <c r="E26" s="12"/>
      <c r="F26" s="12">
        <v>3</v>
      </c>
      <c r="G26" s="12"/>
      <c r="H26" s="12"/>
      <c r="I26" s="12"/>
      <c r="J26" s="12"/>
      <c r="K26" s="65"/>
      <c r="L26" s="65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65"/>
      <c r="X26" s="65"/>
      <c r="Y26" s="13"/>
      <c r="Z26" s="13"/>
      <c r="AA26" s="13"/>
      <c r="AB26" s="13"/>
      <c r="AC26" s="13">
        <v>3</v>
      </c>
      <c r="AD26" s="13">
        <v>3</v>
      </c>
      <c r="AE26" s="65"/>
      <c r="AF26" s="65"/>
      <c r="AG26" s="13"/>
      <c r="AH26" s="130"/>
      <c r="AI26" s="130"/>
      <c r="AJ26" s="130"/>
      <c r="AK26" s="130"/>
      <c r="AL26" s="130"/>
      <c r="AM26" s="130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7">
        <f t="shared" si="0"/>
        <v>12</v>
      </c>
      <c r="AY26" s="10"/>
      <c r="AZ26" s="9"/>
      <c r="BA26" s="38"/>
      <c r="BB26" s="37"/>
      <c r="BC26" s="37"/>
      <c r="BD26" s="37"/>
      <c r="BE26" s="37"/>
      <c r="BF26" s="9"/>
      <c r="BG26" s="6">
        <f t="shared" si="1"/>
        <v>12</v>
      </c>
      <c r="BH26" s="75">
        <f t="shared" si="2"/>
        <v>4</v>
      </c>
      <c r="BI26" s="76"/>
      <c r="BJ26" s="77"/>
      <c r="BK26" s="78"/>
      <c r="BL26" s="79"/>
      <c r="BM26" s="60"/>
      <c r="BN26" s="119"/>
    </row>
    <row r="27" spans="1:66" ht="19.5" customHeight="1" x14ac:dyDescent="0.3">
      <c r="A27" s="16" t="s">
        <v>26</v>
      </c>
      <c r="B27" s="14">
        <v>1</v>
      </c>
      <c r="C27" s="11"/>
      <c r="D27" s="12"/>
      <c r="E27" s="12"/>
      <c r="F27" s="12"/>
      <c r="G27" s="12"/>
      <c r="H27" s="12"/>
      <c r="I27" s="12"/>
      <c r="J27" s="12"/>
      <c r="K27" s="62"/>
      <c r="L27" s="62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62">
        <v>3</v>
      </c>
      <c r="X27" s="62">
        <v>3</v>
      </c>
      <c r="Y27" s="13">
        <v>3</v>
      </c>
      <c r="Z27" s="13"/>
      <c r="AA27" s="13">
        <v>3</v>
      </c>
      <c r="AB27" s="13">
        <v>3</v>
      </c>
      <c r="AC27" s="13"/>
      <c r="AD27" s="13">
        <v>3</v>
      </c>
      <c r="AE27" s="65">
        <v>3</v>
      </c>
      <c r="AF27" s="65"/>
      <c r="AG27" s="13"/>
      <c r="AH27" s="130"/>
      <c r="AI27" s="130"/>
      <c r="AJ27" s="130"/>
      <c r="AK27" s="130"/>
      <c r="AL27" s="130"/>
      <c r="AM27" s="130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7">
        <f t="shared" si="0"/>
        <v>21</v>
      </c>
      <c r="AY27" s="10"/>
      <c r="AZ27" s="9"/>
      <c r="BA27" s="38"/>
      <c r="BB27" s="37"/>
      <c r="BC27" s="37"/>
      <c r="BD27" s="37"/>
      <c r="BE27" s="37"/>
      <c r="BF27" s="9"/>
      <c r="BG27" s="6">
        <f t="shared" si="1"/>
        <v>21</v>
      </c>
      <c r="BH27" s="75">
        <f t="shared" si="2"/>
        <v>7</v>
      </c>
      <c r="BI27" s="76"/>
      <c r="BJ27" s="77"/>
      <c r="BK27" s="78"/>
      <c r="BL27" s="79"/>
      <c r="BM27" s="60"/>
      <c r="BN27" s="119"/>
    </row>
    <row r="28" spans="1:66" ht="19.5" customHeight="1" x14ac:dyDescent="0.3">
      <c r="A28" s="16" t="s">
        <v>28</v>
      </c>
      <c r="B28" s="14">
        <v>1</v>
      </c>
      <c r="C28" s="11"/>
      <c r="D28" s="12"/>
      <c r="E28" s="12"/>
      <c r="F28" s="12"/>
      <c r="G28" s="12"/>
      <c r="H28" s="12"/>
      <c r="I28" s="12"/>
      <c r="J28" s="12"/>
      <c r="K28" s="62">
        <v>3</v>
      </c>
      <c r="L28" s="62">
        <v>3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62">
        <v>3</v>
      </c>
      <c r="X28" s="62">
        <v>3</v>
      </c>
      <c r="Y28" s="62">
        <v>3</v>
      </c>
      <c r="Z28" s="62">
        <v>3</v>
      </c>
      <c r="AA28" s="62">
        <v>3</v>
      </c>
      <c r="AB28" s="62"/>
      <c r="AC28" s="62"/>
      <c r="AD28" s="62">
        <v>3</v>
      </c>
      <c r="AE28" s="65">
        <v>3</v>
      </c>
      <c r="AF28" s="65">
        <v>3</v>
      </c>
      <c r="AG28" s="62"/>
      <c r="AH28" s="130"/>
      <c r="AI28" s="130"/>
      <c r="AJ28" s="130"/>
      <c r="AK28" s="130"/>
      <c r="AL28" s="130"/>
      <c r="AM28" s="130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7">
        <f t="shared" si="0"/>
        <v>30</v>
      </c>
      <c r="AY28" s="10"/>
      <c r="AZ28" s="9"/>
      <c r="BA28" s="38"/>
      <c r="BB28" s="37">
        <v>5</v>
      </c>
      <c r="BC28" s="37"/>
      <c r="BD28" s="37"/>
      <c r="BE28" s="37"/>
      <c r="BF28" s="9"/>
      <c r="BG28" s="6">
        <f t="shared" si="1"/>
        <v>35</v>
      </c>
      <c r="BH28" s="75">
        <f t="shared" si="2"/>
        <v>10</v>
      </c>
      <c r="BI28" s="76"/>
      <c r="BJ28" s="77"/>
      <c r="BK28" s="78"/>
      <c r="BL28" s="79"/>
      <c r="BM28" s="60"/>
      <c r="BN28" s="119"/>
    </row>
    <row r="29" spans="1:66" ht="19.5" customHeight="1" x14ac:dyDescent="0.3">
      <c r="A29" s="107" t="s">
        <v>100</v>
      </c>
      <c r="B29" s="108">
        <v>1</v>
      </c>
      <c r="C29" s="109"/>
      <c r="D29" s="101"/>
      <c r="E29" s="101"/>
      <c r="F29" s="101"/>
      <c r="G29" s="101"/>
      <c r="H29" s="101"/>
      <c r="I29" s="101"/>
      <c r="J29" s="101"/>
      <c r="K29" s="101"/>
      <c r="L29" s="101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30"/>
      <c r="AI29" s="130"/>
      <c r="AJ29" s="130"/>
      <c r="AK29" s="130"/>
      <c r="AL29" s="130"/>
      <c r="AM29" s="130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7">
        <f t="shared" si="0"/>
        <v>0</v>
      </c>
      <c r="AY29" s="103"/>
      <c r="AZ29" s="104"/>
      <c r="BA29" s="105"/>
      <c r="BB29" s="104"/>
      <c r="BC29" s="104"/>
      <c r="BD29" s="104"/>
      <c r="BE29" s="104"/>
      <c r="BF29" s="104"/>
      <c r="BG29" s="102">
        <f t="shared" si="1"/>
        <v>0</v>
      </c>
      <c r="BH29" s="106">
        <f t="shared" si="2"/>
        <v>0</v>
      </c>
      <c r="BI29" s="111"/>
      <c r="BJ29" s="112"/>
      <c r="BK29" s="122"/>
      <c r="BL29" s="114"/>
      <c r="BM29" s="123"/>
      <c r="BN29" s="124"/>
    </row>
    <row r="30" spans="1:66" ht="19.5" customHeight="1" x14ac:dyDescent="0.3">
      <c r="A30" s="16" t="s">
        <v>29</v>
      </c>
      <c r="B30" s="14">
        <v>1</v>
      </c>
      <c r="C30" s="11"/>
      <c r="D30" s="12"/>
      <c r="E30" s="12"/>
      <c r="F30" s="12"/>
      <c r="G30" s="12"/>
      <c r="H30" s="12"/>
      <c r="I30" s="12"/>
      <c r="J30" s="12"/>
      <c r="K30" s="62"/>
      <c r="L30" s="62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62">
        <v>3</v>
      </c>
      <c r="X30" s="62"/>
      <c r="Y30" s="62">
        <v>3</v>
      </c>
      <c r="Z30" s="62">
        <v>3</v>
      </c>
      <c r="AA30" s="62">
        <v>3</v>
      </c>
      <c r="AB30" s="62">
        <v>3</v>
      </c>
      <c r="AC30" s="62">
        <v>3</v>
      </c>
      <c r="AD30" s="62">
        <v>3</v>
      </c>
      <c r="AE30" s="65">
        <v>3</v>
      </c>
      <c r="AF30" s="65"/>
      <c r="AG30" s="62">
        <v>3</v>
      </c>
      <c r="AH30" s="130"/>
      <c r="AI30" s="130"/>
      <c r="AJ30" s="130"/>
      <c r="AK30" s="130"/>
      <c r="AL30" s="130"/>
      <c r="AM30" s="130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7">
        <f t="shared" si="0"/>
        <v>27</v>
      </c>
      <c r="AY30" s="10"/>
      <c r="AZ30" s="9"/>
      <c r="BA30" s="38"/>
      <c r="BB30" s="37"/>
      <c r="BC30" s="37"/>
      <c r="BD30" s="37"/>
      <c r="BE30" s="37"/>
      <c r="BF30" s="9"/>
      <c r="BG30" s="6">
        <f t="shared" si="1"/>
        <v>27</v>
      </c>
      <c r="BH30" s="75">
        <f t="shared" si="2"/>
        <v>9</v>
      </c>
      <c r="BI30" s="76"/>
      <c r="BJ30" s="77"/>
      <c r="BK30" s="78"/>
      <c r="BL30" s="79"/>
      <c r="BM30" s="60"/>
      <c r="BN30" s="119"/>
    </row>
    <row r="31" spans="1:66" ht="19.5" customHeight="1" x14ac:dyDescent="0.3">
      <c r="A31" s="16" t="s">
        <v>30</v>
      </c>
      <c r="B31" s="14">
        <v>1</v>
      </c>
      <c r="C31" s="11"/>
      <c r="D31" s="12"/>
      <c r="E31" s="12"/>
      <c r="F31" s="12"/>
      <c r="G31" s="12"/>
      <c r="H31" s="12"/>
      <c r="I31" s="12"/>
      <c r="J31" s="12"/>
      <c r="K31" s="13">
        <v>3</v>
      </c>
      <c r="L31" s="13">
        <v>3</v>
      </c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">
        <v>3</v>
      </c>
      <c r="X31" s="13">
        <v>3</v>
      </c>
      <c r="Y31" s="13">
        <v>3</v>
      </c>
      <c r="Z31" s="13">
        <v>3</v>
      </c>
      <c r="AA31" s="13">
        <v>3</v>
      </c>
      <c r="AB31" s="13">
        <v>3</v>
      </c>
      <c r="AC31" s="13">
        <v>3</v>
      </c>
      <c r="AD31" s="13">
        <v>3</v>
      </c>
      <c r="AE31" s="65">
        <v>3</v>
      </c>
      <c r="AF31" s="65"/>
      <c r="AG31" s="13">
        <v>3</v>
      </c>
      <c r="AH31" s="130"/>
      <c r="AI31" s="130"/>
      <c r="AJ31" s="130"/>
      <c r="AK31" s="130"/>
      <c r="AL31" s="130"/>
      <c r="AM31" s="130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7">
        <f t="shared" si="0"/>
        <v>36</v>
      </c>
      <c r="AY31" s="10"/>
      <c r="AZ31" s="9"/>
      <c r="BA31" s="38"/>
      <c r="BB31" s="37"/>
      <c r="BC31" s="37"/>
      <c r="BD31" s="37"/>
      <c r="BE31" s="37"/>
      <c r="BF31" s="9"/>
      <c r="BG31" s="6">
        <f t="shared" si="1"/>
        <v>36</v>
      </c>
      <c r="BH31" s="75">
        <f t="shared" si="2"/>
        <v>12</v>
      </c>
      <c r="BI31" s="76"/>
      <c r="BJ31" s="77"/>
      <c r="BK31" s="78"/>
      <c r="BL31" s="79"/>
      <c r="BM31" s="60"/>
      <c r="BN31" s="119"/>
    </row>
    <row r="32" spans="1:66" ht="19.5" customHeight="1" x14ac:dyDescent="0.3">
      <c r="A32" s="16" t="s">
        <v>31</v>
      </c>
      <c r="B32" s="14">
        <v>1</v>
      </c>
      <c r="C32" s="11"/>
      <c r="D32" s="12"/>
      <c r="E32" s="12"/>
      <c r="F32" s="12"/>
      <c r="G32" s="12"/>
      <c r="H32" s="12"/>
      <c r="I32" s="12"/>
      <c r="J32" s="12"/>
      <c r="K32" s="13"/>
      <c r="L32" s="13">
        <v>3</v>
      </c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"/>
      <c r="X32" s="13"/>
      <c r="Y32" s="13"/>
      <c r="Z32" s="13"/>
      <c r="AA32" s="13"/>
      <c r="AB32" s="13"/>
      <c r="AC32" s="13"/>
      <c r="AD32" s="13"/>
      <c r="AE32" s="65"/>
      <c r="AF32" s="65"/>
      <c r="AG32" s="13"/>
      <c r="AH32" s="130"/>
      <c r="AI32" s="130"/>
      <c r="AJ32" s="130"/>
      <c r="AK32" s="130"/>
      <c r="AL32" s="130"/>
      <c r="AM32" s="130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7">
        <f t="shared" si="0"/>
        <v>3</v>
      </c>
      <c r="AY32" s="10"/>
      <c r="AZ32" s="9"/>
      <c r="BA32" s="38"/>
      <c r="BB32" s="37"/>
      <c r="BC32" s="37"/>
      <c r="BD32" s="37"/>
      <c r="BE32" s="37"/>
      <c r="BF32" s="9"/>
      <c r="BG32" s="6">
        <f t="shared" si="1"/>
        <v>3</v>
      </c>
      <c r="BH32" s="75">
        <f t="shared" si="2"/>
        <v>1</v>
      </c>
      <c r="BI32" s="76"/>
      <c r="BJ32" s="77"/>
      <c r="BK32" s="78"/>
      <c r="BL32" s="79"/>
      <c r="BM32" s="60"/>
      <c r="BN32" s="119"/>
    </row>
    <row r="33" spans="1:66" ht="19.5" customHeight="1" x14ac:dyDescent="0.3">
      <c r="A33" s="16" t="s">
        <v>32</v>
      </c>
      <c r="B33" s="14">
        <v>1</v>
      </c>
      <c r="C33" s="11"/>
      <c r="D33" s="12"/>
      <c r="E33" s="12"/>
      <c r="F33" s="12"/>
      <c r="G33" s="12"/>
      <c r="H33" s="12"/>
      <c r="I33" s="12"/>
      <c r="J33" s="12"/>
      <c r="K33" s="13"/>
      <c r="L33" s="13">
        <v>3</v>
      </c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"/>
      <c r="X33" s="13"/>
      <c r="Y33" s="13"/>
      <c r="Z33" s="13"/>
      <c r="AA33" s="13"/>
      <c r="AB33" s="13"/>
      <c r="AC33" s="13"/>
      <c r="AD33" s="13"/>
      <c r="AE33" s="65"/>
      <c r="AF33" s="65"/>
      <c r="AG33" s="13"/>
      <c r="AH33" s="130"/>
      <c r="AI33" s="130"/>
      <c r="AJ33" s="130"/>
      <c r="AK33" s="130"/>
      <c r="AL33" s="130"/>
      <c r="AM33" s="130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7">
        <f t="shared" si="0"/>
        <v>3</v>
      </c>
      <c r="AY33" s="10"/>
      <c r="AZ33" s="9"/>
      <c r="BA33" s="38"/>
      <c r="BB33" s="37"/>
      <c r="BC33" s="37"/>
      <c r="BD33" s="37"/>
      <c r="BE33" s="37"/>
      <c r="BF33" s="9"/>
      <c r="BG33" s="6">
        <f t="shared" si="1"/>
        <v>3</v>
      </c>
      <c r="BH33" s="75">
        <f t="shared" si="2"/>
        <v>1</v>
      </c>
      <c r="BI33" s="76"/>
      <c r="BJ33" s="77"/>
      <c r="BK33" s="78"/>
      <c r="BL33" s="79"/>
      <c r="BM33" s="60"/>
      <c r="BN33" s="119"/>
    </row>
    <row r="34" spans="1:66" ht="19.5" customHeight="1" x14ac:dyDescent="0.3">
      <c r="A34" s="16" t="s">
        <v>60</v>
      </c>
      <c r="B34" s="14">
        <v>1</v>
      </c>
      <c r="C34" s="11"/>
      <c r="D34" s="12"/>
      <c r="E34" s="12"/>
      <c r="F34" s="12"/>
      <c r="G34" s="12"/>
      <c r="H34" s="12"/>
      <c r="I34" s="12"/>
      <c r="J34" s="12"/>
      <c r="K34" s="13">
        <v>3</v>
      </c>
      <c r="L34" s="13">
        <v>3</v>
      </c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">
        <v>3</v>
      </c>
      <c r="X34" s="13">
        <v>3</v>
      </c>
      <c r="Y34" s="13">
        <v>3</v>
      </c>
      <c r="Z34" s="13">
        <v>3</v>
      </c>
      <c r="AA34" s="13">
        <v>3</v>
      </c>
      <c r="AB34" s="13">
        <v>3</v>
      </c>
      <c r="AC34" s="13"/>
      <c r="AD34" s="13">
        <v>3</v>
      </c>
      <c r="AE34" s="65">
        <v>3</v>
      </c>
      <c r="AF34" s="65"/>
      <c r="AG34" s="13">
        <v>3</v>
      </c>
      <c r="AH34" s="130"/>
      <c r="AI34" s="130"/>
      <c r="AJ34" s="130"/>
      <c r="AK34" s="130"/>
      <c r="AL34" s="130"/>
      <c r="AM34" s="130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7">
        <f t="shared" ref="AX34:AX65" si="3">SUM(C34:AW34)</f>
        <v>33</v>
      </c>
      <c r="AY34" s="10"/>
      <c r="AZ34" s="9"/>
      <c r="BA34" s="38"/>
      <c r="BB34" s="37"/>
      <c r="BC34" s="37"/>
      <c r="BD34" s="37"/>
      <c r="BE34" s="37"/>
      <c r="BF34" s="9"/>
      <c r="BG34" s="6">
        <f t="shared" ref="BG34:BG65" si="4">SUM(AX34:BF34)</f>
        <v>33</v>
      </c>
      <c r="BH34" s="75">
        <f t="shared" ref="BH34:BH65" si="5">AX34/3</f>
        <v>11</v>
      </c>
      <c r="BI34" s="76"/>
      <c r="BJ34" s="77"/>
      <c r="BK34" s="78"/>
      <c r="BL34" s="79"/>
      <c r="BM34" s="60"/>
      <c r="BN34" s="119"/>
    </row>
    <row r="35" spans="1:66" ht="19.5" customHeight="1" x14ac:dyDescent="0.3">
      <c r="A35" s="19" t="s">
        <v>33</v>
      </c>
      <c r="B35" s="14">
        <v>1</v>
      </c>
      <c r="C35" s="11">
        <v>3</v>
      </c>
      <c r="D35" s="12"/>
      <c r="E35" s="12">
        <v>3</v>
      </c>
      <c r="F35" s="12"/>
      <c r="G35" s="12"/>
      <c r="H35" s="12"/>
      <c r="I35" s="12"/>
      <c r="J35" s="12"/>
      <c r="K35" s="13">
        <v>3</v>
      </c>
      <c r="L35" s="13">
        <v>3</v>
      </c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"/>
      <c r="X35" s="13">
        <v>3</v>
      </c>
      <c r="Y35" s="13">
        <v>3</v>
      </c>
      <c r="Z35" s="13">
        <v>3</v>
      </c>
      <c r="AA35" s="13">
        <v>3</v>
      </c>
      <c r="AB35" s="13">
        <v>3</v>
      </c>
      <c r="AC35" s="13">
        <v>3</v>
      </c>
      <c r="AD35" s="13">
        <v>3</v>
      </c>
      <c r="AE35" s="65">
        <v>3</v>
      </c>
      <c r="AF35" s="65">
        <v>3</v>
      </c>
      <c r="AG35" s="13">
        <v>3</v>
      </c>
      <c r="AH35" s="130"/>
      <c r="AI35" s="130"/>
      <c r="AJ35" s="130"/>
      <c r="AK35" s="130"/>
      <c r="AL35" s="130"/>
      <c r="AM35" s="130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7">
        <f t="shared" si="3"/>
        <v>42</v>
      </c>
      <c r="AY35" s="10"/>
      <c r="AZ35" s="9"/>
      <c r="BA35" s="38"/>
      <c r="BB35" s="37"/>
      <c r="BC35" s="37"/>
      <c r="BD35" s="37"/>
      <c r="BE35" s="37"/>
      <c r="BF35" s="9"/>
      <c r="BG35" s="6">
        <f t="shared" si="4"/>
        <v>42</v>
      </c>
      <c r="BH35" s="75">
        <f t="shared" si="5"/>
        <v>14</v>
      </c>
      <c r="BI35" s="76"/>
      <c r="BJ35" s="77"/>
      <c r="BK35" s="78"/>
      <c r="BL35" s="79"/>
      <c r="BM35" s="60"/>
      <c r="BN35" s="119"/>
    </row>
    <row r="36" spans="1:66" ht="19.5" customHeight="1" x14ac:dyDescent="0.3">
      <c r="A36" s="17" t="s">
        <v>34</v>
      </c>
      <c r="B36" s="14">
        <v>1</v>
      </c>
      <c r="C36" s="11"/>
      <c r="D36" s="12">
        <v>3</v>
      </c>
      <c r="E36" s="12"/>
      <c r="F36" s="12"/>
      <c r="G36" s="12"/>
      <c r="H36" s="12"/>
      <c r="I36" s="12"/>
      <c r="J36" s="12"/>
      <c r="K36" s="13"/>
      <c r="L36" s="13">
        <v>3</v>
      </c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"/>
      <c r="X36" s="13"/>
      <c r="Y36" s="13">
        <v>3</v>
      </c>
      <c r="Z36" s="13"/>
      <c r="AA36" s="13"/>
      <c r="AB36" s="13">
        <v>3</v>
      </c>
      <c r="AC36" s="13">
        <v>3</v>
      </c>
      <c r="AD36" s="13">
        <v>3</v>
      </c>
      <c r="AE36" s="65"/>
      <c r="AF36" s="65"/>
      <c r="AG36" s="13">
        <v>3</v>
      </c>
      <c r="AH36" s="130"/>
      <c r="AI36" s="130"/>
      <c r="AJ36" s="130"/>
      <c r="AK36" s="130"/>
      <c r="AL36" s="130"/>
      <c r="AM36" s="130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7">
        <f t="shared" si="3"/>
        <v>21</v>
      </c>
      <c r="AY36" s="10"/>
      <c r="AZ36" s="9"/>
      <c r="BA36" s="38"/>
      <c r="BB36" s="37"/>
      <c r="BC36" s="37"/>
      <c r="BD36" s="37"/>
      <c r="BE36" s="37"/>
      <c r="BF36" s="9"/>
      <c r="BG36" s="6">
        <f t="shared" si="4"/>
        <v>21</v>
      </c>
      <c r="BH36" s="75">
        <f t="shared" si="5"/>
        <v>7</v>
      </c>
      <c r="BI36" s="76"/>
      <c r="BJ36" s="77"/>
      <c r="BK36" s="78"/>
      <c r="BL36" s="79"/>
      <c r="BM36" s="60"/>
      <c r="BN36" s="119"/>
    </row>
    <row r="37" spans="1:66" ht="19.5" customHeight="1" x14ac:dyDescent="0.3">
      <c r="A37" s="16" t="s">
        <v>35</v>
      </c>
      <c r="B37" s="14">
        <v>1</v>
      </c>
      <c r="C37" s="11"/>
      <c r="D37" s="11"/>
      <c r="E37" s="11"/>
      <c r="F37" s="11"/>
      <c r="G37" s="11"/>
      <c r="H37" s="11"/>
      <c r="I37" s="11"/>
      <c r="J37" s="11"/>
      <c r="K37" s="13"/>
      <c r="L37" s="13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">
        <v>3</v>
      </c>
      <c r="X37" s="13">
        <v>3</v>
      </c>
      <c r="Y37" s="13">
        <v>3</v>
      </c>
      <c r="Z37" s="13">
        <v>3</v>
      </c>
      <c r="AA37" s="13">
        <v>3</v>
      </c>
      <c r="AB37" s="13">
        <v>3</v>
      </c>
      <c r="AC37" s="13">
        <v>3</v>
      </c>
      <c r="AD37" s="13">
        <v>3</v>
      </c>
      <c r="AE37" s="65">
        <v>3</v>
      </c>
      <c r="AF37" s="65"/>
      <c r="AG37" s="13">
        <v>3</v>
      </c>
      <c r="AH37" s="130"/>
      <c r="AI37" s="130"/>
      <c r="AJ37" s="130"/>
      <c r="AK37" s="130"/>
      <c r="AL37" s="130"/>
      <c r="AM37" s="130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7">
        <f t="shared" si="3"/>
        <v>30</v>
      </c>
      <c r="AY37" s="10"/>
      <c r="AZ37" s="9"/>
      <c r="BA37" s="38"/>
      <c r="BB37" s="37"/>
      <c r="BC37" s="37"/>
      <c r="BD37" s="37"/>
      <c r="BE37" s="37"/>
      <c r="BF37" s="9"/>
      <c r="BG37" s="6">
        <f t="shared" si="4"/>
        <v>30</v>
      </c>
      <c r="BH37" s="75">
        <f t="shared" si="5"/>
        <v>10</v>
      </c>
      <c r="BI37" s="76"/>
      <c r="BJ37" s="77"/>
      <c r="BK37" s="78"/>
      <c r="BL37" s="79"/>
      <c r="BM37" s="60"/>
      <c r="BN37" s="119"/>
    </row>
    <row r="38" spans="1:66" ht="19.5" customHeight="1" x14ac:dyDescent="0.3">
      <c r="A38" s="46" t="s">
        <v>71</v>
      </c>
      <c r="B38" s="47">
        <v>1</v>
      </c>
      <c r="C38" s="48"/>
      <c r="D38" s="48"/>
      <c r="E38" s="48"/>
      <c r="F38" s="48"/>
      <c r="G38" s="48"/>
      <c r="H38" s="48"/>
      <c r="I38" s="48"/>
      <c r="J38" s="48"/>
      <c r="K38" s="66"/>
      <c r="L38" s="66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66"/>
      <c r="X38" s="66">
        <v>3</v>
      </c>
      <c r="Y38" s="66"/>
      <c r="Z38" s="66">
        <v>3</v>
      </c>
      <c r="AA38" s="66"/>
      <c r="AB38" s="66"/>
      <c r="AC38" s="66"/>
      <c r="AD38" s="66"/>
      <c r="AE38" s="66"/>
      <c r="AF38" s="66"/>
      <c r="AG38" s="66"/>
      <c r="AH38" s="130"/>
      <c r="AI38" s="130"/>
      <c r="AJ38" s="130"/>
      <c r="AK38" s="130"/>
      <c r="AL38" s="130"/>
      <c r="AM38" s="130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50">
        <f t="shared" si="3"/>
        <v>6</v>
      </c>
      <c r="AY38" s="51"/>
      <c r="AZ38" s="52"/>
      <c r="BA38" s="53"/>
      <c r="BB38" s="52"/>
      <c r="BC38" s="52"/>
      <c r="BD38" s="52"/>
      <c r="BE38" s="52"/>
      <c r="BF38" s="52"/>
      <c r="BG38" s="6">
        <f t="shared" si="4"/>
        <v>6</v>
      </c>
      <c r="BH38" s="86">
        <f t="shared" si="5"/>
        <v>2</v>
      </c>
      <c r="BI38" s="87"/>
      <c r="BJ38" s="88"/>
      <c r="BK38" s="89"/>
      <c r="BL38" s="90"/>
      <c r="BM38" s="60"/>
      <c r="BN38" s="119"/>
    </row>
    <row r="39" spans="1:66" ht="19.5" customHeight="1" x14ac:dyDescent="0.3">
      <c r="A39" s="15" t="s">
        <v>67</v>
      </c>
      <c r="B39" s="14">
        <v>1</v>
      </c>
      <c r="C39" s="11"/>
      <c r="D39" s="11"/>
      <c r="E39" s="11"/>
      <c r="F39" s="11"/>
      <c r="G39" s="11"/>
      <c r="H39" s="11"/>
      <c r="I39" s="11"/>
      <c r="J39" s="11"/>
      <c r="K39" s="62">
        <v>3</v>
      </c>
      <c r="L39" s="62">
        <v>3</v>
      </c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62">
        <v>3</v>
      </c>
      <c r="X39" s="62">
        <v>3</v>
      </c>
      <c r="Y39" s="62">
        <v>3</v>
      </c>
      <c r="Z39" s="62">
        <v>3</v>
      </c>
      <c r="AA39" s="62">
        <v>3</v>
      </c>
      <c r="AB39" s="62"/>
      <c r="AC39" s="62"/>
      <c r="AD39" s="62"/>
      <c r="AE39" s="65"/>
      <c r="AF39" s="65"/>
      <c r="AG39" s="62"/>
      <c r="AH39" s="130"/>
      <c r="AI39" s="130"/>
      <c r="AJ39" s="130"/>
      <c r="AK39" s="130"/>
      <c r="AL39" s="130"/>
      <c r="AM39" s="130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7">
        <f t="shared" si="3"/>
        <v>21</v>
      </c>
      <c r="AY39" s="10"/>
      <c r="AZ39" s="9"/>
      <c r="BA39" s="38">
        <v>10</v>
      </c>
      <c r="BB39" s="37"/>
      <c r="BC39" s="37"/>
      <c r="BD39" s="37"/>
      <c r="BE39" s="37"/>
      <c r="BF39" s="9"/>
      <c r="BG39" s="6">
        <f t="shared" si="4"/>
        <v>31</v>
      </c>
      <c r="BH39" s="75">
        <f t="shared" si="5"/>
        <v>7</v>
      </c>
      <c r="BI39" s="76"/>
      <c r="BJ39" s="77"/>
      <c r="BK39" s="84" t="s">
        <v>106</v>
      </c>
      <c r="BL39" s="79"/>
      <c r="BM39" s="60"/>
      <c r="BN39" s="119"/>
    </row>
    <row r="40" spans="1:66" ht="19.5" customHeight="1" x14ac:dyDescent="0.3">
      <c r="A40" s="46" t="s">
        <v>65</v>
      </c>
      <c r="B40" s="47">
        <v>1</v>
      </c>
      <c r="C40" s="48"/>
      <c r="D40" s="48">
        <v>3</v>
      </c>
      <c r="E40" s="48"/>
      <c r="F40" s="48">
        <v>3</v>
      </c>
      <c r="G40" s="48"/>
      <c r="H40" s="48"/>
      <c r="I40" s="48"/>
      <c r="J40" s="48"/>
      <c r="K40" s="66">
        <v>3</v>
      </c>
      <c r="L40" s="66">
        <v>3</v>
      </c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66"/>
      <c r="X40" s="66"/>
      <c r="Y40" s="66">
        <v>3</v>
      </c>
      <c r="Z40" s="66"/>
      <c r="AA40" s="66">
        <v>3</v>
      </c>
      <c r="AB40" s="66">
        <v>3</v>
      </c>
      <c r="AC40" s="66"/>
      <c r="AD40" s="66"/>
      <c r="AE40" s="66">
        <v>3</v>
      </c>
      <c r="AF40" s="66">
        <v>3</v>
      </c>
      <c r="AG40" s="66">
        <v>3</v>
      </c>
      <c r="AH40" s="130"/>
      <c r="AI40" s="130"/>
      <c r="AJ40" s="130"/>
      <c r="AK40" s="130"/>
      <c r="AL40" s="130"/>
      <c r="AM40" s="130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50">
        <f t="shared" si="3"/>
        <v>30</v>
      </c>
      <c r="AY40" s="51"/>
      <c r="AZ40" s="52"/>
      <c r="BA40" s="53"/>
      <c r="BB40" s="52"/>
      <c r="BC40" s="52"/>
      <c r="BD40" s="52"/>
      <c r="BE40" s="52"/>
      <c r="BF40" s="52"/>
      <c r="BG40" s="6">
        <f t="shared" si="4"/>
        <v>30</v>
      </c>
      <c r="BH40" s="86">
        <f t="shared" si="5"/>
        <v>10</v>
      </c>
      <c r="BI40" s="87"/>
      <c r="BJ40" s="88"/>
      <c r="BK40" s="91"/>
      <c r="BL40" s="90"/>
      <c r="BM40" s="60"/>
      <c r="BN40" s="119"/>
    </row>
    <row r="41" spans="1:66" ht="19.5" customHeight="1" x14ac:dyDescent="0.3">
      <c r="A41" s="16" t="s">
        <v>36</v>
      </c>
      <c r="B41" s="14">
        <v>1</v>
      </c>
      <c r="C41" s="11"/>
      <c r="D41" s="12"/>
      <c r="E41" s="12"/>
      <c r="F41" s="12"/>
      <c r="G41" s="12"/>
      <c r="H41" s="12"/>
      <c r="I41" s="12"/>
      <c r="J41" s="12"/>
      <c r="K41" s="62">
        <v>3</v>
      </c>
      <c r="L41" s="62">
        <v>3</v>
      </c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62">
        <v>3</v>
      </c>
      <c r="X41" s="62">
        <v>3</v>
      </c>
      <c r="Y41" s="62">
        <v>3</v>
      </c>
      <c r="Z41" s="62">
        <v>3</v>
      </c>
      <c r="AA41" s="62">
        <v>3</v>
      </c>
      <c r="AB41" s="62">
        <v>3</v>
      </c>
      <c r="AC41" s="62">
        <v>3</v>
      </c>
      <c r="AD41" s="62">
        <v>3</v>
      </c>
      <c r="AE41" s="65">
        <v>3</v>
      </c>
      <c r="AF41" s="65"/>
      <c r="AG41" s="62">
        <v>3</v>
      </c>
      <c r="AH41" s="130"/>
      <c r="AI41" s="130"/>
      <c r="AJ41" s="130"/>
      <c r="AK41" s="130"/>
      <c r="AL41" s="130"/>
      <c r="AM41" s="130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7">
        <f t="shared" si="3"/>
        <v>36</v>
      </c>
      <c r="AY41" s="10"/>
      <c r="AZ41" s="9"/>
      <c r="BA41" s="38"/>
      <c r="BB41" s="37"/>
      <c r="BC41" s="37"/>
      <c r="BD41" s="37"/>
      <c r="BE41" s="37"/>
      <c r="BF41" s="9"/>
      <c r="BG41" s="6">
        <f t="shared" si="4"/>
        <v>36</v>
      </c>
      <c r="BH41" s="86">
        <f t="shared" si="5"/>
        <v>12</v>
      </c>
      <c r="BI41" s="87"/>
      <c r="BJ41" s="88"/>
      <c r="BK41" s="91"/>
      <c r="BL41" s="90"/>
      <c r="BM41" s="60"/>
      <c r="BN41" s="119"/>
    </row>
    <row r="42" spans="1:66" ht="19.5" customHeight="1" x14ac:dyDescent="0.3">
      <c r="A42" s="20" t="s">
        <v>37</v>
      </c>
      <c r="B42" s="21">
        <v>1</v>
      </c>
      <c r="C42" s="22"/>
      <c r="D42" s="63"/>
      <c r="E42" s="63"/>
      <c r="F42" s="63"/>
      <c r="G42" s="63"/>
      <c r="H42" s="63"/>
      <c r="I42" s="63"/>
      <c r="J42" s="63"/>
      <c r="K42" s="63">
        <v>3</v>
      </c>
      <c r="L42" s="63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63"/>
      <c r="X42" s="63"/>
      <c r="Y42" s="63"/>
      <c r="Z42" s="63">
        <v>3</v>
      </c>
      <c r="AA42" s="63">
        <v>3</v>
      </c>
      <c r="AB42" s="63">
        <v>3</v>
      </c>
      <c r="AC42" s="63"/>
      <c r="AD42" s="63"/>
      <c r="AE42" s="63"/>
      <c r="AF42" s="63"/>
      <c r="AG42" s="63"/>
      <c r="AH42" s="130"/>
      <c r="AI42" s="130"/>
      <c r="AJ42" s="130"/>
      <c r="AK42" s="130"/>
      <c r="AL42" s="130"/>
      <c r="AM42" s="130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23">
        <f t="shared" si="3"/>
        <v>12</v>
      </c>
      <c r="AY42" s="24"/>
      <c r="AZ42" s="25"/>
      <c r="BA42" s="40"/>
      <c r="BB42" s="25"/>
      <c r="BC42" s="25"/>
      <c r="BD42" s="25"/>
      <c r="BE42" s="25"/>
      <c r="BF42" s="25"/>
      <c r="BG42" s="6">
        <f t="shared" si="4"/>
        <v>12</v>
      </c>
      <c r="BH42" s="83">
        <f t="shared" si="5"/>
        <v>4</v>
      </c>
      <c r="BI42" s="76"/>
      <c r="BJ42" s="77"/>
      <c r="BK42" s="78"/>
      <c r="BL42" s="79"/>
      <c r="BM42" s="60"/>
      <c r="BN42" s="119"/>
    </row>
    <row r="43" spans="1:66" s="45" customFormat="1" ht="19.5" customHeight="1" x14ac:dyDescent="0.3">
      <c r="A43" s="143" t="s">
        <v>94</v>
      </c>
      <c r="B43" s="108">
        <v>1</v>
      </c>
      <c r="C43" s="109"/>
      <c r="D43" s="101"/>
      <c r="E43" s="101"/>
      <c r="F43" s="101"/>
      <c r="G43" s="101"/>
      <c r="H43" s="101"/>
      <c r="I43" s="101"/>
      <c r="J43" s="101"/>
      <c r="K43" s="101"/>
      <c r="L43" s="101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01">
        <v>3</v>
      </c>
      <c r="X43" s="101">
        <v>3</v>
      </c>
      <c r="Y43" s="101"/>
      <c r="Z43" s="101">
        <v>3</v>
      </c>
      <c r="AA43" s="101">
        <v>3</v>
      </c>
      <c r="AB43" s="101">
        <v>3</v>
      </c>
      <c r="AC43" s="101"/>
      <c r="AD43" s="101">
        <v>3</v>
      </c>
      <c r="AE43" s="101"/>
      <c r="AF43" s="101">
        <v>3</v>
      </c>
      <c r="AG43" s="101"/>
      <c r="AH43" s="130"/>
      <c r="AI43" s="130"/>
      <c r="AJ43" s="130"/>
      <c r="AK43" s="130"/>
      <c r="AL43" s="130"/>
      <c r="AM43" s="130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2">
        <f t="shared" si="3"/>
        <v>21</v>
      </c>
      <c r="AY43" s="103"/>
      <c r="AZ43" s="104"/>
      <c r="BA43" s="105"/>
      <c r="BB43" s="104"/>
      <c r="BC43" s="104"/>
      <c r="BD43" s="104"/>
      <c r="BE43" s="104"/>
      <c r="BF43" s="104"/>
      <c r="BG43" s="102">
        <f t="shared" si="4"/>
        <v>21</v>
      </c>
      <c r="BH43" s="106">
        <f t="shared" si="5"/>
        <v>7</v>
      </c>
      <c r="BI43" s="111"/>
      <c r="BJ43" s="112"/>
      <c r="BK43" s="122"/>
      <c r="BL43" s="114"/>
      <c r="BM43" s="123"/>
      <c r="BN43" s="124"/>
    </row>
    <row r="44" spans="1:66" s="45" customFormat="1" ht="19.5" customHeight="1" x14ac:dyDescent="0.3">
      <c r="A44" s="15" t="s">
        <v>64</v>
      </c>
      <c r="B44" s="14">
        <v>1</v>
      </c>
      <c r="C44" s="11"/>
      <c r="D44" s="12"/>
      <c r="E44" s="12"/>
      <c r="F44" s="12"/>
      <c r="G44" s="12"/>
      <c r="H44" s="12"/>
      <c r="I44" s="12"/>
      <c r="J44" s="12"/>
      <c r="K44" s="65"/>
      <c r="L44" s="65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130"/>
      <c r="AI44" s="130"/>
      <c r="AJ44" s="130"/>
      <c r="AK44" s="130"/>
      <c r="AL44" s="130"/>
      <c r="AM44" s="130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54">
        <f t="shared" si="3"/>
        <v>0</v>
      </c>
      <c r="AY44" s="55"/>
      <c r="AZ44" s="56"/>
      <c r="BA44" s="57"/>
      <c r="BB44" s="56"/>
      <c r="BC44" s="56"/>
      <c r="BD44" s="56"/>
      <c r="BE44" s="56"/>
      <c r="BF44" s="56"/>
      <c r="BG44" s="6">
        <f t="shared" si="4"/>
        <v>0</v>
      </c>
      <c r="BH44" s="86">
        <f t="shared" si="5"/>
        <v>0</v>
      </c>
      <c r="BI44" s="92"/>
      <c r="BJ44" s="93"/>
      <c r="BK44" s="94"/>
      <c r="BL44" s="95"/>
      <c r="BM44" s="60"/>
      <c r="BN44" s="119"/>
    </row>
    <row r="45" spans="1:66" s="45" customFormat="1" ht="19.5" customHeight="1" x14ac:dyDescent="0.3">
      <c r="A45" s="46" t="s">
        <v>61</v>
      </c>
      <c r="B45" s="47">
        <v>1</v>
      </c>
      <c r="C45" s="48"/>
      <c r="D45" s="66"/>
      <c r="E45" s="66"/>
      <c r="F45" s="66"/>
      <c r="G45" s="66"/>
      <c r="H45" s="66"/>
      <c r="I45" s="66"/>
      <c r="J45" s="66"/>
      <c r="K45" s="66"/>
      <c r="L45" s="66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66">
        <v>3</v>
      </c>
      <c r="X45" s="66">
        <v>3</v>
      </c>
      <c r="Y45" s="66">
        <v>3</v>
      </c>
      <c r="Z45" s="66"/>
      <c r="AA45" s="66"/>
      <c r="AB45" s="66">
        <v>3</v>
      </c>
      <c r="AC45" s="66">
        <v>3</v>
      </c>
      <c r="AD45" s="66">
        <v>3</v>
      </c>
      <c r="AE45" s="66"/>
      <c r="AF45" s="66"/>
      <c r="AG45" s="66"/>
      <c r="AH45" s="130"/>
      <c r="AI45" s="130"/>
      <c r="AJ45" s="130"/>
      <c r="AK45" s="130"/>
      <c r="AL45" s="130"/>
      <c r="AM45" s="130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50">
        <f t="shared" si="3"/>
        <v>18</v>
      </c>
      <c r="AY45" s="51"/>
      <c r="AZ45" s="52"/>
      <c r="BA45" s="53"/>
      <c r="BB45" s="52"/>
      <c r="BC45" s="52"/>
      <c r="BD45" s="52"/>
      <c r="BE45" s="52"/>
      <c r="BF45" s="52"/>
      <c r="BG45" s="6">
        <f t="shared" si="4"/>
        <v>18</v>
      </c>
      <c r="BH45" s="86">
        <f t="shared" si="5"/>
        <v>6</v>
      </c>
      <c r="BI45" s="87"/>
      <c r="BJ45" s="88"/>
      <c r="BK45" s="89"/>
      <c r="BL45" s="90"/>
      <c r="BM45" s="60"/>
      <c r="BN45" s="119"/>
    </row>
    <row r="46" spans="1:66" s="45" customFormat="1" ht="19.5" customHeight="1" x14ac:dyDescent="0.3">
      <c r="A46" s="46" t="s">
        <v>70</v>
      </c>
      <c r="B46" s="47">
        <v>1</v>
      </c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49"/>
      <c r="X46" s="49"/>
      <c r="Y46" s="49"/>
      <c r="Z46" s="49"/>
      <c r="AA46" s="49"/>
      <c r="AB46" s="49"/>
      <c r="AC46" s="49"/>
      <c r="AD46" s="49">
        <v>3</v>
      </c>
      <c r="AE46" s="49"/>
      <c r="AF46" s="66"/>
      <c r="AG46" s="49"/>
      <c r="AH46" s="130"/>
      <c r="AI46" s="130"/>
      <c r="AJ46" s="130"/>
      <c r="AK46" s="130"/>
      <c r="AL46" s="130"/>
      <c r="AM46" s="130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50">
        <f t="shared" si="3"/>
        <v>3</v>
      </c>
      <c r="AY46" s="51"/>
      <c r="AZ46" s="52"/>
      <c r="BA46" s="53"/>
      <c r="BB46" s="52"/>
      <c r="BC46" s="52"/>
      <c r="BD46" s="52"/>
      <c r="BE46" s="52"/>
      <c r="BF46" s="52"/>
      <c r="BG46" s="6">
        <f t="shared" si="4"/>
        <v>3</v>
      </c>
      <c r="BH46" s="86">
        <f t="shared" si="5"/>
        <v>1</v>
      </c>
      <c r="BI46" s="87"/>
      <c r="BJ46" s="88"/>
      <c r="BK46" s="89"/>
      <c r="BL46" s="90"/>
      <c r="BM46" s="60"/>
      <c r="BN46" s="119"/>
    </row>
    <row r="47" spans="1:66" ht="19.5" customHeight="1" x14ac:dyDescent="0.3">
      <c r="A47" s="17" t="s">
        <v>38</v>
      </c>
      <c r="B47" s="14">
        <v>1</v>
      </c>
      <c r="C47" s="11"/>
      <c r="D47" s="12"/>
      <c r="E47" s="12">
        <v>3</v>
      </c>
      <c r="F47" s="12"/>
      <c r="G47" s="12"/>
      <c r="H47" s="12"/>
      <c r="I47" s="12"/>
      <c r="J47" s="12"/>
      <c r="K47" s="62">
        <v>3</v>
      </c>
      <c r="L47" s="62">
        <v>3</v>
      </c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62">
        <v>3</v>
      </c>
      <c r="X47" s="62">
        <v>3</v>
      </c>
      <c r="Y47" s="62">
        <v>3</v>
      </c>
      <c r="Z47" s="62">
        <v>3</v>
      </c>
      <c r="AA47" s="62">
        <v>3</v>
      </c>
      <c r="AB47" s="62">
        <v>3</v>
      </c>
      <c r="AC47" s="62"/>
      <c r="AD47" s="62">
        <v>3</v>
      </c>
      <c r="AE47" s="65">
        <v>3</v>
      </c>
      <c r="AF47" s="65"/>
      <c r="AG47" s="62"/>
      <c r="AH47" s="130"/>
      <c r="AI47" s="130"/>
      <c r="AJ47" s="130"/>
      <c r="AK47" s="130"/>
      <c r="AL47" s="130"/>
      <c r="AM47" s="130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7">
        <f t="shared" si="3"/>
        <v>33</v>
      </c>
      <c r="AY47" s="10"/>
      <c r="AZ47" s="9"/>
      <c r="BA47" s="38"/>
      <c r="BB47" s="37"/>
      <c r="BC47" s="37"/>
      <c r="BD47" s="37"/>
      <c r="BE47" s="37"/>
      <c r="BF47" s="9"/>
      <c r="BG47" s="6">
        <f t="shared" si="4"/>
        <v>33</v>
      </c>
      <c r="BH47" s="75">
        <f t="shared" si="5"/>
        <v>11</v>
      </c>
      <c r="BI47" s="76"/>
      <c r="BJ47" s="77"/>
      <c r="BK47" s="78"/>
      <c r="BL47" s="79"/>
      <c r="BM47" s="60"/>
      <c r="BN47" s="119"/>
    </row>
    <row r="48" spans="1:66" ht="19.5" customHeight="1" x14ac:dyDescent="0.3">
      <c r="A48" s="126" t="s">
        <v>97</v>
      </c>
      <c r="B48" s="108">
        <v>1</v>
      </c>
      <c r="C48" s="109"/>
      <c r="D48" s="101"/>
      <c r="E48" s="101"/>
      <c r="F48" s="101"/>
      <c r="G48" s="101"/>
      <c r="H48" s="101"/>
      <c r="I48" s="101"/>
      <c r="J48" s="101"/>
      <c r="K48" s="101"/>
      <c r="L48" s="101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30"/>
      <c r="AI48" s="130"/>
      <c r="AJ48" s="130"/>
      <c r="AK48" s="130"/>
      <c r="AL48" s="130"/>
      <c r="AM48" s="130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2">
        <f t="shared" si="3"/>
        <v>0</v>
      </c>
      <c r="AY48" s="103"/>
      <c r="AZ48" s="104"/>
      <c r="BA48" s="105"/>
      <c r="BB48" s="104"/>
      <c r="BC48" s="104"/>
      <c r="BD48" s="104"/>
      <c r="BE48" s="104"/>
      <c r="BF48" s="104"/>
      <c r="BG48" s="102">
        <f t="shared" si="4"/>
        <v>0</v>
      </c>
      <c r="BH48" s="106">
        <f t="shared" si="5"/>
        <v>0</v>
      </c>
      <c r="BI48" s="111"/>
      <c r="BJ48" s="112"/>
      <c r="BK48" s="113"/>
      <c r="BL48" s="114"/>
      <c r="BM48" s="123"/>
      <c r="BN48" s="119"/>
    </row>
    <row r="49" spans="1:66" ht="19.5" customHeight="1" x14ac:dyDescent="0.3">
      <c r="A49" s="17" t="s">
        <v>39</v>
      </c>
      <c r="B49" s="142">
        <v>0</v>
      </c>
      <c r="C49" s="11"/>
      <c r="D49" s="12"/>
      <c r="E49" s="12"/>
      <c r="F49" s="12">
        <v>3</v>
      </c>
      <c r="G49" s="12"/>
      <c r="H49" s="12"/>
      <c r="I49" s="12"/>
      <c r="J49" s="12"/>
      <c r="K49" s="62"/>
      <c r="L49" s="62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130"/>
      <c r="AI49" s="130"/>
      <c r="AJ49" s="130"/>
      <c r="AK49" s="130"/>
      <c r="AL49" s="130"/>
      <c r="AM49" s="130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7">
        <f t="shared" si="3"/>
        <v>3</v>
      </c>
      <c r="AY49" s="10"/>
      <c r="AZ49" s="9"/>
      <c r="BA49" s="38"/>
      <c r="BB49" s="37"/>
      <c r="BC49" s="37"/>
      <c r="BD49" s="37"/>
      <c r="BE49" s="37"/>
      <c r="BF49" s="9"/>
      <c r="BG49" s="6">
        <f t="shared" si="4"/>
        <v>3</v>
      </c>
      <c r="BH49" s="75">
        <f t="shared" si="5"/>
        <v>1</v>
      </c>
      <c r="BI49" s="76"/>
      <c r="BJ49" s="77"/>
      <c r="BK49" s="78"/>
      <c r="BL49" s="79"/>
      <c r="BM49" s="60"/>
      <c r="BN49" s="125"/>
    </row>
    <row r="50" spans="1:66" ht="19.5" customHeight="1" x14ac:dyDescent="0.3">
      <c r="A50" s="16" t="s">
        <v>40</v>
      </c>
      <c r="B50" s="14">
        <v>1</v>
      </c>
      <c r="C50" s="11"/>
      <c r="D50" s="12"/>
      <c r="E50" s="12">
        <v>3</v>
      </c>
      <c r="F50" s="12"/>
      <c r="G50" s="12"/>
      <c r="H50" s="12"/>
      <c r="I50" s="12"/>
      <c r="J50" s="12"/>
      <c r="K50" s="13">
        <v>3</v>
      </c>
      <c r="L50" s="13">
        <v>3</v>
      </c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65">
        <v>3</v>
      </c>
      <c r="X50" s="65">
        <v>3</v>
      </c>
      <c r="Y50" s="65">
        <v>3</v>
      </c>
      <c r="Z50" s="65">
        <v>3</v>
      </c>
      <c r="AA50" s="65"/>
      <c r="AB50" s="65">
        <v>3</v>
      </c>
      <c r="AC50" s="65">
        <v>3</v>
      </c>
      <c r="AD50" s="65">
        <v>3</v>
      </c>
      <c r="AE50" s="65">
        <v>3</v>
      </c>
      <c r="AF50" s="65">
        <v>3</v>
      </c>
      <c r="AG50" s="65">
        <v>3</v>
      </c>
      <c r="AH50" s="130"/>
      <c r="AI50" s="130"/>
      <c r="AJ50" s="130"/>
      <c r="AK50" s="130"/>
      <c r="AL50" s="130"/>
      <c r="AM50" s="130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7">
        <f t="shared" si="3"/>
        <v>39</v>
      </c>
      <c r="AY50" s="10"/>
      <c r="AZ50" s="9"/>
      <c r="BA50" s="38"/>
      <c r="BB50" s="37"/>
      <c r="BC50" s="37"/>
      <c r="BD50" s="37"/>
      <c r="BE50" s="37"/>
      <c r="BF50" s="9"/>
      <c r="BG50" s="6">
        <f t="shared" si="4"/>
        <v>39</v>
      </c>
      <c r="BH50" s="75">
        <f t="shared" si="5"/>
        <v>13</v>
      </c>
      <c r="BI50" s="76"/>
      <c r="BJ50" s="77"/>
      <c r="BK50" s="84"/>
      <c r="BL50" s="79"/>
      <c r="BM50" s="60"/>
      <c r="BN50" s="119"/>
    </row>
    <row r="51" spans="1:66" ht="19.5" customHeight="1" x14ac:dyDescent="0.3">
      <c r="A51" s="17" t="s">
        <v>41</v>
      </c>
      <c r="B51" s="14">
        <v>1</v>
      </c>
      <c r="C51" s="11">
        <v>3</v>
      </c>
      <c r="D51" s="12"/>
      <c r="E51" s="12">
        <v>3</v>
      </c>
      <c r="F51" s="12">
        <v>3</v>
      </c>
      <c r="G51" s="12"/>
      <c r="H51" s="12"/>
      <c r="I51" s="12"/>
      <c r="J51" s="12"/>
      <c r="K51" s="13">
        <v>3</v>
      </c>
      <c r="L51" s="13">
        <v>3</v>
      </c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65">
        <v>3</v>
      </c>
      <c r="X51" s="65">
        <v>3</v>
      </c>
      <c r="Y51" s="65">
        <v>3</v>
      </c>
      <c r="Z51" s="65">
        <v>3</v>
      </c>
      <c r="AA51" s="65">
        <v>3</v>
      </c>
      <c r="AB51" s="65">
        <v>3</v>
      </c>
      <c r="AC51" s="65"/>
      <c r="AD51" s="65">
        <v>3</v>
      </c>
      <c r="AE51" s="65">
        <v>3</v>
      </c>
      <c r="AF51" s="65"/>
      <c r="AG51" s="65">
        <v>3</v>
      </c>
      <c r="AH51" s="130"/>
      <c r="AI51" s="130"/>
      <c r="AJ51" s="130"/>
      <c r="AK51" s="130"/>
      <c r="AL51" s="130"/>
      <c r="AM51" s="130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7">
        <f t="shared" si="3"/>
        <v>42</v>
      </c>
      <c r="AY51" s="10"/>
      <c r="AZ51" s="9"/>
      <c r="BA51" s="38"/>
      <c r="BB51" s="37"/>
      <c r="BC51" s="37"/>
      <c r="BD51" s="37"/>
      <c r="BE51" s="37"/>
      <c r="BF51" s="9"/>
      <c r="BG51" s="6">
        <f t="shared" si="4"/>
        <v>42</v>
      </c>
      <c r="BH51" s="75">
        <f t="shared" si="5"/>
        <v>14</v>
      </c>
      <c r="BI51" s="76"/>
      <c r="BJ51" s="77"/>
      <c r="BK51" s="78"/>
      <c r="BL51" s="79"/>
      <c r="BM51" s="60"/>
      <c r="BN51" s="119"/>
    </row>
    <row r="52" spans="1:66" ht="19.5" customHeight="1" x14ac:dyDescent="0.3">
      <c r="A52" s="46" t="s">
        <v>72</v>
      </c>
      <c r="B52" s="47">
        <v>1</v>
      </c>
      <c r="C52" s="48"/>
      <c r="D52" s="66"/>
      <c r="E52" s="66">
        <v>3</v>
      </c>
      <c r="F52" s="66">
        <v>3</v>
      </c>
      <c r="G52" s="66"/>
      <c r="H52" s="66"/>
      <c r="I52" s="66"/>
      <c r="J52" s="66"/>
      <c r="K52" s="66">
        <v>3</v>
      </c>
      <c r="L52" s="66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66"/>
      <c r="X52" s="66"/>
      <c r="Y52" s="66"/>
      <c r="Z52" s="66">
        <v>3</v>
      </c>
      <c r="AA52" s="66"/>
      <c r="AB52" s="66"/>
      <c r="AC52" s="66"/>
      <c r="AD52" s="66"/>
      <c r="AE52" s="66"/>
      <c r="AF52" s="66"/>
      <c r="AG52" s="66"/>
      <c r="AH52" s="130"/>
      <c r="AI52" s="130"/>
      <c r="AJ52" s="130"/>
      <c r="AK52" s="130"/>
      <c r="AL52" s="130"/>
      <c r="AM52" s="130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50">
        <f t="shared" si="3"/>
        <v>12</v>
      </c>
      <c r="AY52" s="51"/>
      <c r="AZ52" s="52"/>
      <c r="BA52" s="53"/>
      <c r="BB52" s="52"/>
      <c r="BC52" s="52"/>
      <c r="BD52" s="52"/>
      <c r="BE52" s="52"/>
      <c r="BF52" s="52"/>
      <c r="BG52" s="6">
        <f t="shared" si="4"/>
        <v>12</v>
      </c>
      <c r="BH52" s="86">
        <f t="shared" si="5"/>
        <v>4</v>
      </c>
      <c r="BI52" s="87"/>
      <c r="BJ52" s="88"/>
      <c r="BK52" s="91"/>
      <c r="BL52" s="90"/>
      <c r="BM52" s="60"/>
      <c r="BN52" s="119"/>
    </row>
    <row r="53" spans="1:66" ht="19.5" customHeight="1" x14ac:dyDescent="0.3">
      <c r="A53" s="16" t="s">
        <v>42</v>
      </c>
      <c r="B53" s="14">
        <v>1</v>
      </c>
      <c r="C53" s="11"/>
      <c r="D53" s="12"/>
      <c r="E53" s="12"/>
      <c r="F53" s="12"/>
      <c r="G53" s="12"/>
      <c r="H53" s="12"/>
      <c r="I53" s="12"/>
      <c r="J53" s="12"/>
      <c r="K53" s="62"/>
      <c r="L53" s="62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62">
        <v>3</v>
      </c>
      <c r="X53" s="62">
        <v>3</v>
      </c>
      <c r="Y53" s="62">
        <v>3</v>
      </c>
      <c r="Z53" s="62">
        <v>3</v>
      </c>
      <c r="AA53" s="62">
        <v>3</v>
      </c>
      <c r="AB53" s="62">
        <v>3</v>
      </c>
      <c r="AC53" s="62">
        <v>3</v>
      </c>
      <c r="AD53" s="65">
        <v>3</v>
      </c>
      <c r="AE53" s="65"/>
      <c r="AF53" s="65"/>
      <c r="AG53" s="65"/>
      <c r="AH53" s="130"/>
      <c r="AI53" s="130"/>
      <c r="AJ53" s="130"/>
      <c r="AK53" s="130"/>
      <c r="AL53" s="130"/>
      <c r="AM53" s="130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7">
        <f t="shared" si="3"/>
        <v>24</v>
      </c>
      <c r="AY53" s="10"/>
      <c r="AZ53" s="9"/>
      <c r="BA53" s="38"/>
      <c r="BB53" s="37"/>
      <c r="BC53" s="37"/>
      <c r="BD53" s="37"/>
      <c r="BE53" s="37"/>
      <c r="BF53" s="9"/>
      <c r="BG53" s="6">
        <f t="shared" si="4"/>
        <v>24</v>
      </c>
      <c r="BH53" s="75">
        <f t="shared" si="5"/>
        <v>8</v>
      </c>
      <c r="BI53" s="76"/>
      <c r="BJ53" s="77"/>
      <c r="BK53" s="78"/>
      <c r="BL53" s="79"/>
      <c r="BM53" s="60"/>
      <c r="BN53" s="119"/>
    </row>
    <row r="54" spans="1:66" ht="19.5" customHeight="1" x14ac:dyDescent="0.3">
      <c r="A54" s="20" t="s">
        <v>43</v>
      </c>
      <c r="B54" s="21">
        <v>1</v>
      </c>
      <c r="C54" s="22"/>
      <c r="D54" s="63">
        <v>3</v>
      </c>
      <c r="E54" s="63"/>
      <c r="F54" s="63"/>
      <c r="G54" s="63"/>
      <c r="H54" s="63"/>
      <c r="I54" s="63"/>
      <c r="J54" s="63"/>
      <c r="K54" s="63"/>
      <c r="L54" s="63">
        <v>3</v>
      </c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63"/>
      <c r="X54" s="63"/>
      <c r="Y54" s="63"/>
      <c r="Z54" s="63">
        <v>3</v>
      </c>
      <c r="AA54" s="63">
        <v>3</v>
      </c>
      <c r="AB54" s="63">
        <v>3</v>
      </c>
      <c r="AC54" s="63"/>
      <c r="AD54" s="63">
        <v>3</v>
      </c>
      <c r="AE54" s="63">
        <v>3</v>
      </c>
      <c r="AF54" s="63"/>
      <c r="AG54" s="63"/>
      <c r="AH54" s="130"/>
      <c r="AI54" s="130"/>
      <c r="AJ54" s="130"/>
      <c r="AK54" s="130"/>
      <c r="AL54" s="130"/>
      <c r="AM54" s="130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23">
        <f t="shared" si="3"/>
        <v>21</v>
      </c>
      <c r="AY54" s="24"/>
      <c r="AZ54" s="25"/>
      <c r="BA54" s="40"/>
      <c r="BB54" s="25"/>
      <c r="BC54" s="25"/>
      <c r="BD54" s="25"/>
      <c r="BE54" s="25"/>
      <c r="BF54" s="25"/>
      <c r="BG54" s="6">
        <f t="shared" si="4"/>
        <v>21</v>
      </c>
      <c r="BH54" s="83">
        <f t="shared" si="5"/>
        <v>7</v>
      </c>
      <c r="BI54" s="76"/>
      <c r="BJ54" s="77"/>
      <c r="BK54" s="84"/>
      <c r="BL54" s="79"/>
      <c r="BM54" s="60"/>
      <c r="BN54" s="119"/>
    </row>
    <row r="55" spans="1:66" ht="19.5" customHeight="1" x14ac:dyDescent="0.3">
      <c r="A55" s="16" t="s">
        <v>44</v>
      </c>
      <c r="B55" s="14">
        <v>1</v>
      </c>
      <c r="C55" s="11">
        <v>3</v>
      </c>
      <c r="D55" s="12"/>
      <c r="E55" s="12">
        <v>3</v>
      </c>
      <c r="F55" s="12">
        <v>3</v>
      </c>
      <c r="G55" s="12"/>
      <c r="H55" s="12"/>
      <c r="I55" s="12"/>
      <c r="J55" s="12"/>
      <c r="K55" s="62">
        <v>3</v>
      </c>
      <c r="L55" s="62">
        <v>3</v>
      </c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62">
        <v>3</v>
      </c>
      <c r="X55" s="62">
        <v>3</v>
      </c>
      <c r="Y55" s="62">
        <v>3</v>
      </c>
      <c r="Z55" s="62">
        <v>3</v>
      </c>
      <c r="AA55" s="62">
        <v>3</v>
      </c>
      <c r="AB55" s="62"/>
      <c r="AC55" s="65">
        <v>3</v>
      </c>
      <c r="AD55" s="65">
        <v>3</v>
      </c>
      <c r="AE55" s="65"/>
      <c r="AF55" s="65">
        <v>3</v>
      </c>
      <c r="AG55" s="65"/>
      <c r="AH55" s="130"/>
      <c r="AI55" s="130"/>
      <c r="AJ55" s="130"/>
      <c r="AK55" s="130"/>
      <c r="AL55" s="130"/>
      <c r="AM55" s="130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7">
        <f t="shared" si="3"/>
        <v>39</v>
      </c>
      <c r="AY55" s="10"/>
      <c r="AZ55" s="9"/>
      <c r="BA55" s="38"/>
      <c r="BB55" s="37"/>
      <c r="BC55" s="37"/>
      <c r="BD55" s="37"/>
      <c r="BE55" s="37"/>
      <c r="BF55" s="9"/>
      <c r="BG55" s="6">
        <f t="shared" si="4"/>
        <v>39</v>
      </c>
      <c r="BH55" s="75">
        <f t="shared" si="5"/>
        <v>13</v>
      </c>
      <c r="BI55" s="76"/>
      <c r="BJ55" s="77"/>
      <c r="BK55" s="78"/>
      <c r="BL55" s="79"/>
      <c r="BM55" s="60"/>
      <c r="BN55" s="119"/>
    </row>
    <row r="56" spans="1:66" ht="19.5" customHeight="1" x14ac:dyDescent="0.3">
      <c r="A56" s="16" t="s">
        <v>45</v>
      </c>
      <c r="B56" s="14">
        <v>1</v>
      </c>
      <c r="C56" s="11"/>
      <c r="D56" s="12">
        <v>3</v>
      </c>
      <c r="E56" s="12">
        <v>3</v>
      </c>
      <c r="F56" s="12">
        <v>3</v>
      </c>
      <c r="G56" s="12"/>
      <c r="H56" s="12"/>
      <c r="I56" s="12"/>
      <c r="J56" s="12"/>
      <c r="K56" s="13">
        <v>3</v>
      </c>
      <c r="L56" s="13">
        <v>3</v>
      </c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"/>
      <c r="X56" s="13"/>
      <c r="Y56" s="13">
        <v>3</v>
      </c>
      <c r="Z56" s="13"/>
      <c r="AA56" s="13">
        <v>3</v>
      </c>
      <c r="AB56" s="13">
        <v>3</v>
      </c>
      <c r="AC56" s="65">
        <v>3</v>
      </c>
      <c r="AD56" s="65">
        <v>3</v>
      </c>
      <c r="AE56" s="65">
        <v>3</v>
      </c>
      <c r="AF56" s="65">
        <v>3</v>
      </c>
      <c r="AG56" s="65"/>
      <c r="AH56" s="130"/>
      <c r="AI56" s="130"/>
      <c r="AJ56" s="130"/>
      <c r="AK56" s="130"/>
      <c r="AL56" s="130"/>
      <c r="AM56" s="130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7">
        <f t="shared" si="3"/>
        <v>36</v>
      </c>
      <c r="AY56" s="10"/>
      <c r="AZ56" s="9"/>
      <c r="BA56" s="38"/>
      <c r="BB56" s="37"/>
      <c r="BC56" s="37"/>
      <c r="BD56" s="37"/>
      <c r="BE56" s="37"/>
      <c r="BF56" s="9"/>
      <c r="BG56" s="6">
        <f t="shared" si="4"/>
        <v>36</v>
      </c>
      <c r="BH56" s="75">
        <f t="shared" si="5"/>
        <v>12</v>
      </c>
      <c r="BI56" s="76"/>
      <c r="BJ56" s="77"/>
      <c r="BK56" s="78"/>
      <c r="BL56" s="79"/>
      <c r="BM56" s="60"/>
      <c r="BN56" s="119"/>
    </row>
    <row r="57" spans="1:66" ht="19.5" customHeight="1" x14ac:dyDescent="0.3">
      <c r="A57" s="46" t="s">
        <v>74</v>
      </c>
      <c r="B57" s="47">
        <v>1</v>
      </c>
      <c r="C57" s="48"/>
      <c r="D57" s="66"/>
      <c r="E57" s="66"/>
      <c r="F57" s="66"/>
      <c r="G57" s="66"/>
      <c r="H57" s="66"/>
      <c r="I57" s="66"/>
      <c r="J57" s="66"/>
      <c r="K57" s="66">
        <v>3</v>
      </c>
      <c r="L57" s="66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66">
        <v>3</v>
      </c>
      <c r="X57" s="66">
        <v>3</v>
      </c>
      <c r="Y57" s="66"/>
      <c r="Z57" s="66"/>
      <c r="AA57" s="66"/>
      <c r="AB57" s="66"/>
      <c r="AC57" s="66"/>
      <c r="AD57" s="66"/>
      <c r="AE57" s="66"/>
      <c r="AF57" s="66"/>
      <c r="AG57" s="66"/>
      <c r="AH57" s="130"/>
      <c r="AI57" s="130"/>
      <c r="AJ57" s="130"/>
      <c r="AK57" s="130"/>
      <c r="AL57" s="130"/>
      <c r="AM57" s="130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50">
        <f t="shared" si="3"/>
        <v>9</v>
      </c>
      <c r="AY57" s="51"/>
      <c r="AZ57" s="52"/>
      <c r="BA57" s="53"/>
      <c r="BB57" s="52"/>
      <c r="BC57" s="52"/>
      <c r="BD57" s="52"/>
      <c r="BE57" s="52"/>
      <c r="BF57" s="52"/>
      <c r="BG57" s="6">
        <f t="shared" si="4"/>
        <v>9</v>
      </c>
      <c r="BH57" s="86">
        <f t="shared" si="5"/>
        <v>3</v>
      </c>
      <c r="BI57" s="87"/>
      <c r="BJ57" s="144"/>
      <c r="BK57" s="89"/>
      <c r="BL57" s="149"/>
      <c r="BM57" s="60"/>
      <c r="BN57" s="119"/>
    </row>
    <row r="58" spans="1:66" ht="19.5" customHeight="1" x14ac:dyDescent="0.3">
      <c r="A58" s="16" t="s">
        <v>46</v>
      </c>
      <c r="B58" s="14">
        <v>1</v>
      </c>
      <c r="C58" s="11"/>
      <c r="D58" s="12"/>
      <c r="E58" s="12"/>
      <c r="F58" s="12"/>
      <c r="G58" s="12"/>
      <c r="H58" s="12"/>
      <c r="I58" s="12"/>
      <c r="J58" s="12"/>
      <c r="K58" s="62"/>
      <c r="L58" s="62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62"/>
      <c r="X58" s="62">
        <v>3</v>
      </c>
      <c r="Y58" s="62">
        <v>3</v>
      </c>
      <c r="Z58" s="62">
        <v>3</v>
      </c>
      <c r="AA58" s="62">
        <v>3</v>
      </c>
      <c r="AB58" s="62"/>
      <c r="AC58" s="62">
        <v>3</v>
      </c>
      <c r="AD58" s="65">
        <v>3</v>
      </c>
      <c r="AE58" s="65">
        <v>3</v>
      </c>
      <c r="AF58" s="65"/>
      <c r="AG58" s="65">
        <v>3</v>
      </c>
      <c r="AH58" s="130"/>
      <c r="AI58" s="130"/>
      <c r="AJ58" s="130"/>
      <c r="AK58" s="130"/>
      <c r="AL58" s="130"/>
      <c r="AM58" s="130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7">
        <f t="shared" si="3"/>
        <v>24</v>
      </c>
      <c r="AY58" s="10"/>
      <c r="AZ58" s="9"/>
      <c r="BA58" s="38"/>
      <c r="BB58" s="37"/>
      <c r="BC58" s="37"/>
      <c r="BD58" s="37"/>
      <c r="BE58" s="37"/>
      <c r="BF58" s="9"/>
      <c r="BG58" s="6">
        <f t="shared" si="4"/>
        <v>24</v>
      </c>
      <c r="BH58" s="75">
        <f t="shared" si="5"/>
        <v>8</v>
      </c>
      <c r="BI58" s="76"/>
      <c r="BJ58" s="145"/>
      <c r="BK58" s="78"/>
      <c r="BL58" s="150"/>
      <c r="BM58" s="60"/>
      <c r="BN58" s="119"/>
    </row>
    <row r="59" spans="1:66" ht="19.5" customHeight="1" x14ac:dyDescent="0.3">
      <c r="A59" s="16" t="s">
        <v>47</v>
      </c>
      <c r="B59" s="14">
        <v>1</v>
      </c>
      <c r="C59" s="11"/>
      <c r="D59" s="12"/>
      <c r="E59" s="12"/>
      <c r="F59" s="12"/>
      <c r="G59" s="12"/>
      <c r="H59" s="12"/>
      <c r="I59" s="12"/>
      <c r="J59" s="12"/>
      <c r="K59" s="13">
        <v>3</v>
      </c>
      <c r="L59" s="13">
        <v>3</v>
      </c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">
        <v>3</v>
      </c>
      <c r="X59" s="13">
        <v>3</v>
      </c>
      <c r="Y59" s="13">
        <v>3</v>
      </c>
      <c r="Z59" s="13">
        <v>3</v>
      </c>
      <c r="AA59" s="13">
        <v>3</v>
      </c>
      <c r="AB59" s="13">
        <v>3</v>
      </c>
      <c r="AC59" s="13">
        <v>3</v>
      </c>
      <c r="AD59" s="65">
        <v>3</v>
      </c>
      <c r="AE59" s="65">
        <v>3</v>
      </c>
      <c r="AF59" s="65"/>
      <c r="AG59" s="65">
        <v>3</v>
      </c>
      <c r="AH59" s="130"/>
      <c r="AI59" s="130"/>
      <c r="AJ59" s="130"/>
      <c r="AK59" s="130"/>
      <c r="AL59" s="130"/>
      <c r="AM59" s="130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7">
        <f t="shared" si="3"/>
        <v>36</v>
      </c>
      <c r="AY59" s="10"/>
      <c r="AZ59" s="9"/>
      <c r="BA59" s="38"/>
      <c r="BB59" s="37"/>
      <c r="BC59" s="37"/>
      <c r="BD59" s="37"/>
      <c r="BE59" s="37"/>
      <c r="BF59" s="9"/>
      <c r="BG59" s="6">
        <f t="shared" si="4"/>
        <v>36</v>
      </c>
      <c r="BH59" s="75">
        <f t="shared" si="5"/>
        <v>12</v>
      </c>
      <c r="BI59" s="76"/>
      <c r="BJ59" s="145"/>
      <c r="BK59" s="78"/>
      <c r="BL59" s="150"/>
      <c r="BM59" s="60"/>
      <c r="BN59" s="119"/>
    </row>
    <row r="60" spans="1:66" ht="19.5" customHeight="1" x14ac:dyDescent="0.3">
      <c r="A60" s="30" t="s">
        <v>48</v>
      </c>
      <c r="B60" s="26">
        <v>1</v>
      </c>
      <c r="C60" s="44"/>
      <c r="D60" s="64"/>
      <c r="E60" s="64"/>
      <c r="F60" s="64"/>
      <c r="G60" s="64"/>
      <c r="H60" s="64"/>
      <c r="I60" s="64"/>
      <c r="J60" s="64"/>
      <c r="K60" s="64"/>
      <c r="L60" s="64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130"/>
      <c r="AI60" s="130"/>
      <c r="AJ60" s="130"/>
      <c r="AK60" s="130"/>
      <c r="AL60" s="130"/>
      <c r="AM60" s="130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27">
        <f t="shared" si="3"/>
        <v>0</v>
      </c>
      <c r="AY60" s="28"/>
      <c r="AZ60" s="29"/>
      <c r="BA60" s="39"/>
      <c r="BB60" s="29"/>
      <c r="BC60" s="29"/>
      <c r="BD60" s="29"/>
      <c r="BE60" s="29"/>
      <c r="BF60" s="29"/>
      <c r="BG60" s="6">
        <f t="shared" si="4"/>
        <v>0</v>
      </c>
      <c r="BH60" s="80">
        <f t="shared" si="5"/>
        <v>0</v>
      </c>
      <c r="BI60" s="85"/>
      <c r="BJ60" s="146" t="s">
        <v>9</v>
      </c>
      <c r="BK60" s="96"/>
      <c r="BL60" s="151"/>
      <c r="BM60" s="60"/>
      <c r="BN60" s="119"/>
    </row>
    <row r="61" spans="1:66" ht="19.5" customHeight="1" x14ac:dyDescent="0.3">
      <c r="A61" s="15" t="s">
        <v>49</v>
      </c>
      <c r="B61" s="14">
        <v>1</v>
      </c>
      <c r="C61" s="11"/>
      <c r="D61" s="12"/>
      <c r="E61" s="12"/>
      <c r="F61" s="12"/>
      <c r="G61" s="12"/>
      <c r="H61" s="12"/>
      <c r="I61" s="12"/>
      <c r="J61" s="12"/>
      <c r="K61" s="62">
        <v>3</v>
      </c>
      <c r="L61" s="62">
        <v>3</v>
      </c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62"/>
      <c r="X61" s="62"/>
      <c r="Y61" s="62"/>
      <c r="Z61" s="62"/>
      <c r="AA61" s="62"/>
      <c r="AB61" s="62"/>
      <c r="AC61" s="62"/>
      <c r="AD61" s="65">
        <v>3</v>
      </c>
      <c r="AE61" s="65">
        <v>3</v>
      </c>
      <c r="AF61" s="65"/>
      <c r="AG61" s="65">
        <v>3</v>
      </c>
      <c r="AH61" s="130"/>
      <c r="AI61" s="130"/>
      <c r="AJ61" s="130"/>
      <c r="AK61" s="130"/>
      <c r="AL61" s="130"/>
      <c r="AM61" s="130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7">
        <f t="shared" si="3"/>
        <v>15</v>
      </c>
      <c r="AY61" s="10"/>
      <c r="AZ61" s="9"/>
      <c r="BA61" s="38"/>
      <c r="BB61" s="37"/>
      <c r="BC61" s="37"/>
      <c r="BD61" s="37"/>
      <c r="BE61" s="37"/>
      <c r="BF61" s="9"/>
      <c r="BG61" s="6">
        <f t="shared" si="4"/>
        <v>15</v>
      </c>
      <c r="BH61" s="75">
        <f t="shared" si="5"/>
        <v>5</v>
      </c>
      <c r="BI61" s="76"/>
      <c r="BJ61" s="145"/>
      <c r="BK61" s="78"/>
      <c r="BL61" s="150"/>
      <c r="BM61" s="60"/>
      <c r="BN61" s="119"/>
    </row>
    <row r="62" spans="1:66" ht="19.5" customHeight="1" x14ac:dyDescent="0.3">
      <c r="A62" s="107" t="s">
        <v>93</v>
      </c>
      <c r="B62" s="108">
        <v>1</v>
      </c>
      <c r="C62" s="109"/>
      <c r="D62" s="101"/>
      <c r="E62" s="101">
        <v>3</v>
      </c>
      <c r="F62" s="101">
        <v>3</v>
      </c>
      <c r="G62" s="101"/>
      <c r="H62" s="101"/>
      <c r="I62" s="101"/>
      <c r="J62" s="101"/>
      <c r="K62" s="101">
        <v>3</v>
      </c>
      <c r="L62" s="101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01">
        <v>3</v>
      </c>
      <c r="X62" s="101"/>
      <c r="Y62" s="101">
        <v>3</v>
      </c>
      <c r="Z62" s="101"/>
      <c r="AA62" s="101">
        <v>3</v>
      </c>
      <c r="AB62" s="101">
        <v>3</v>
      </c>
      <c r="AC62" s="101"/>
      <c r="AD62" s="101"/>
      <c r="AE62" s="101"/>
      <c r="AF62" s="101"/>
      <c r="AG62" s="101"/>
      <c r="AH62" s="130"/>
      <c r="AI62" s="130"/>
      <c r="AJ62" s="130"/>
      <c r="AK62" s="130"/>
      <c r="AL62" s="130"/>
      <c r="AM62" s="130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2">
        <f t="shared" si="3"/>
        <v>21</v>
      </c>
      <c r="AY62" s="103"/>
      <c r="AZ62" s="104"/>
      <c r="BA62" s="105"/>
      <c r="BB62" s="104"/>
      <c r="BC62" s="104"/>
      <c r="BD62" s="104"/>
      <c r="BE62" s="104"/>
      <c r="BF62" s="104"/>
      <c r="BG62" s="6">
        <f t="shared" si="4"/>
        <v>21</v>
      </c>
      <c r="BH62" s="106">
        <f t="shared" si="5"/>
        <v>7</v>
      </c>
      <c r="BI62" s="111"/>
      <c r="BJ62" s="147"/>
      <c r="BK62" s="113"/>
      <c r="BL62" s="152"/>
      <c r="BM62" s="123"/>
      <c r="BN62" s="124"/>
    </row>
    <row r="63" spans="1:66" ht="19.5" customHeight="1" x14ac:dyDescent="0.3">
      <c r="A63" s="163" t="s">
        <v>107</v>
      </c>
      <c r="B63" s="142">
        <v>0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01"/>
      <c r="X63" s="101"/>
      <c r="Y63" s="101">
        <v>3</v>
      </c>
      <c r="Z63" s="101">
        <v>3</v>
      </c>
      <c r="AA63" s="101">
        <v>3</v>
      </c>
      <c r="AB63" s="101">
        <v>3</v>
      </c>
      <c r="AC63" s="101">
        <v>3</v>
      </c>
      <c r="AD63" s="101">
        <v>3</v>
      </c>
      <c r="AE63" s="101"/>
      <c r="AF63" s="101"/>
      <c r="AG63" s="101"/>
      <c r="AH63" s="130"/>
      <c r="AI63" s="130"/>
      <c r="AJ63" s="130"/>
      <c r="AK63" s="130"/>
      <c r="AL63" s="130"/>
      <c r="AM63" s="130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2">
        <f t="shared" si="3"/>
        <v>18</v>
      </c>
      <c r="AY63" s="139"/>
      <c r="AZ63" s="140"/>
      <c r="BA63" s="141"/>
      <c r="BB63" s="140"/>
      <c r="BC63" s="140"/>
      <c r="BD63" s="140"/>
      <c r="BE63" s="140"/>
      <c r="BF63" s="140"/>
      <c r="BG63" s="102">
        <f t="shared" si="4"/>
        <v>18</v>
      </c>
      <c r="BH63" s="106">
        <f t="shared" si="5"/>
        <v>6</v>
      </c>
      <c r="BI63" s="154"/>
      <c r="BJ63" s="155"/>
      <c r="BK63" s="122"/>
      <c r="BL63" s="156"/>
      <c r="BM63" s="123"/>
      <c r="BN63" s="125"/>
    </row>
    <row r="64" spans="1:66" ht="19.5" customHeight="1" x14ac:dyDescent="0.3">
      <c r="A64" s="163" t="s">
        <v>108</v>
      </c>
      <c r="B64" s="142">
        <v>0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01"/>
      <c r="X64" s="101"/>
      <c r="Y64" s="101"/>
      <c r="Z64" s="101">
        <v>3</v>
      </c>
      <c r="AA64" s="101"/>
      <c r="AB64" s="101"/>
      <c r="AC64" s="101"/>
      <c r="AD64" s="101">
        <v>3</v>
      </c>
      <c r="AE64" s="101">
        <v>3</v>
      </c>
      <c r="AF64" s="101"/>
      <c r="AG64" s="101"/>
      <c r="AH64" s="130"/>
      <c r="AI64" s="130"/>
      <c r="AJ64" s="130"/>
      <c r="AK64" s="130"/>
      <c r="AL64" s="130"/>
      <c r="AM64" s="130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2">
        <f t="shared" si="3"/>
        <v>9</v>
      </c>
      <c r="AY64" s="139"/>
      <c r="AZ64" s="140"/>
      <c r="BA64" s="141"/>
      <c r="BB64" s="140"/>
      <c r="BC64" s="140"/>
      <c r="BD64" s="140"/>
      <c r="BE64" s="140"/>
      <c r="BF64" s="140"/>
      <c r="BG64" s="102">
        <f t="shared" si="4"/>
        <v>9</v>
      </c>
      <c r="BH64" s="106">
        <f t="shared" si="5"/>
        <v>3</v>
      </c>
      <c r="BI64" s="154"/>
      <c r="BJ64" s="155"/>
      <c r="BK64" s="122"/>
      <c r="BL64" s="156"/>
      <c r="BM64" s="123"/>
      <c r="BN64" s="125"/>
    </row>
    <row r="65" spans="1:66" ht="19.5" customHeight="1" x14ac:dyDescent="0.3">
      <c r="A65" s="15" t="s">
        <v>62</v>
      </c>
      <c r="B65" s="14">
        <v>1</v>
      </c>
      <c r="C65" s="11"/>
      <c r="D65" s="12"/>
      <c r="E65" s="12"/>
      <c r="F65" s="12"/>
      <c r="G65" s="12"/>
      <c r="H65" s="12"/>
      <c r="I65" s="12"/>
      <c r="J65" s="12"/>
      <c r="K65" s="62">
        <v>3</v>
      </c>
      <c r="L65" s="62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62">
        <v>3</v>
      </c>
      <c r="X65" s="62">
        <v>3</v>
      </c>
      <c r="Y65" s="62">
        <v>3</v>
      </c>
      <c r="Z65" s="62">
        <v>3</v>
      </c>
      <c r="AA65" s="62"/>
      <c r="AB65" s="62">
        <v>3</v>
      </c>
      <c r="AC65" s="62"/>
      <c r="AD65" s="65">
        <v>3</v>
      </c>
      <c r="AE65" s="65">
        <v>3</v>
      </c>
      <c r="AF65" s="65">
        <v>3</v>
      </c>
      <c r="AG65" s="65">
        <v>3</v>
      </c>
      <c r="AH65" s="130"/>
      <c r="AI65" s="130"/>
      <c r="AJ65" s="130"/>
      <c r="AK65" s="130"/>
      <c r="AL65" s="130"/>
      <c r="AM65" s="130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7">
        <f t="shared" si="3"/>
        <v>30</v>
      </c>
      <c r="AY65" s="10"/>
      <c r="AZ65" s="9"/>
      <c r="BA65" s="38"/>
      <c r="BB65" s="37"/>
      <c r="BC65" s="37"/>
      <c r="BD65" s="37"/>
      <c r="BE65" s="37"/>
      <c r="BF65" s="9"/>
      <c r="BG65" s="6">
        <f t="shared" si="4"/>
        <v>30</v>
      </c>
      <c r="BH65" s="75">
        <f t="shared" si="5"/>
        <v>10</v>
      </c>
      <c r="BI65" s="76"/>
      <c r="BJ65" s="145"/>
      <c r="BK65" s="78"/>
      <c r="BL65" s="150"/>
      <c r="BM65" s="60"/>
      <c r="BN65" s="119"/>
    </row>
    <row r="66" spans="1:66" ht="19.5" customHeight="1" x14ac:dyDescent="0.3">
      <c r="A66" s="46" t="s">
        <v>63</v>
      </c>
      <c r="B66" s="47">
        <v>1</v>
      </c>
      <c r="C66" s="48"/>
      <c r="D66" s="66"/>
      <c r="E66" s="66"/>
      <c r="F66" s="66"/>
      <c r="G66" s="66"/>
      <c r="H66" s="66"/>
      <c r="I66" s="66"/>
      <c r="J66" s="66"/>
      <c r="K66" s="66"/>
      <c r="L66" s="66">
        <v>3</v>
      </c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66"/>
      <c r="X66" s="66"/>
      <c r="Y66" s="66"/>
      <c r="Z66" s="66"/>
      <c r="AA66" s="66"/>
      <c r="AB66" s="66">
        <v>3</v>
      </c>
      <c r="AC66" s="66">
        <v>3</v>
      </c>
      <c r="AD66" s="66">
        <v>3</v>
      </c>
      <c r="AE66" s="66"/>
      <c r="AF66" s="66"/>
      <c r="AG66" s="66"/>
      <c r="AH66" s="130"/>
      <c r="AI66" s="130"/>
      <c r="AJ66" s="130"/>
      <c r="AK66" s="130"/>
      <c r="AL66" s="130"/>
      <c r="AM66" s="130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50">
        <f t="shared" ref="AX66:AX75" si="6">SUM(C66:AW66)</f>
        <v>12</v>
      </c>
      <c r="AY66" s="51"/>
      <c r="AZ66" s="52"/>
      <c r="BA66" s="53"/>
      <c r="BB66" s="52"/>
      <c r="BC66" s="52"/>
      <c r="BD66" s="52"/>
      <c r="BE66" s="52"/>
      <c r="BF66" s="52"/>
      <c r="BG66" s="6">
        <f t="shared" ref="BG66:BG79" si="7">SUM(AX66:BF66)</f>
        <v>12</v>
      </c>
      <c r="BH66" s="86">
        <f t="shared" ref="BH66:BH79" si="8">AX66/3</f>
        <v>4</v>
      </c>
      <c r="BI66" s="87"/>
      <c r="BJ66" s="144"/>
      <c r="BK66" s="91"/>
      <c r="BL66" s="149"/>
      <c r="BM66" s="60"/>
      <c r="BN66" s="119"/>
    </row>
    <row r="67" spans="1:66" ht="19.5" customHeight="1" x14ac:dyDescent="0.3">
      <c r="A67" s="46" t="s">
        <v>69</v>
      </c>
      <c r="B67" s="47">
        <v>1</v>
      </c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49"/>
      <c r="X67" s="49"/>
      <c r="Y67" s="49"/>
      <c r="Z67" s="49"/>
      <c r="AA67" s="49"/>
      <c r="AB67" s="49"/>
      <c r="AC67" s="49"/>
      <c r="AD67" s="49"/>
      <c r="AE67" s="49"/>
      <c r="AF67" s="66"/>
      <c r="AG67" s="49"/>
      <c r="AH67" s="130"/>
      <c r="AI67" s="130"/>
      <c r="AJ67" s="130"/>
      <c r="AK67" s="130"/>
      <c r="AL67" s="130"/>
      <c r="AM67" s="130"/>
      <c r="AN67" s="49"/>
      <c r="AO67" s="49"/>
      <c r="AP67" s="66"/>
      <c r="AQ67" s="66"/>
      <c r="AR67" s="49"/>
      <c r="AS67" s="66"/>
      <c r="AT67" s="66"/>
      <c r="AU67" s="66"/>
      <c r="AV67" s="66"/>
      <c r="AW67" s="66"/>
      <c r="AX67" s="50">
        <f t="shared" si="6"/>
        <v>0</v>
      </c>
      <c r="AY67" s="51"/>
      <c r="AZ67" s="52"/>
      <c r="BA67" s="53"/>
      <c r="BB67" s="52"/>
      <c r="BC67" s="52"/>
      <c r="BD67" s="52"/>
      <c r="BE67" s="52"/>
      <c r="BF67" s="52"/>
      <c r="BG67" s="6">
        <f t="shared" si="7"/>
        <v>0</v>
      </c>
      <c r="BH67" s="86">
        <f t="shared" si="8"/>
        <v>0</v>
      </c>
      <c r="BI67" s="87"/>
      <c r="BJ67" s="144"/>
      <c r="BK67" s="91"/>
      <c r="BL67" s="149"/>
      <c r="BM67" s="60"/>
      <c r="BN67" s="119"/>
    </row>
    <row r="68" spans="1:66" ht="19.5" customHeight="1" x14ac:dyDescent="0.3">
      <c r="A68" s="107" t="s">
        <v>90</v>
      </c>
      <c r="B68" s="108">
        <v>1</v>
      </c>
      <c r="C68" s="109"/>
      <c r="D68" s="101"/>
      <c r="E68" s="101"/>
      <c r="F68" s="101"/>
      <c r="G68" s="101"/>
      <c r="H68" s="101"/>
      <c r="I68" s="101"/>
      <c r="J68" s="101"/>
      <c r="K68" s="101">
        <v>3</v>
      </c>
      <c r="L68" s="101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30"/>
      <c r="AI68" s="130"/>
      <c r="AJ68" s="130"/>
      <c r="AK68" s="130"/>
      <c r="AL68" s="130"/>
      <c r="AM68" s="130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2">
        <f t="shared" si="6"/>
        <v>3</v>
      </c>
      <c r="AY68" s="103"/>
      <c r="AZ68" s="104"/>
      <c r="BA68" s="105"/>
      <c r="BB68" s="104"/>
      <c r="BC68" s="104"/>
      <c r="BD68" s="104"/>
      <c r="BE68" s="104"/>
      <c r="BF68" s="104"/>
      <c r="BG68" s="6">
        <f t="shared" si="7"/>
        <v>3</v>
      </c>
      <c r="BH68" s="106">
        <f t="shared" si="8"/>
        <v>1</v>
      </c>
      <c r="BI68" s="111"/>
      <c r="BJ68" s="147"/>
      <c r="BK68" s="113"/>
      <c r="BL68" s="152"/>
      <c r="BM68" s="123"/>
      <c r="BN68" s="124"/>
    </row>
    <row r="69" spans="1:66" ht="19.5" customHeight="1" x14ac:dyDescent="0.3">
      <c r="A69" s="107" t="s">
        <v>68</v>
      </c>
      <c r="B69" s="108">
        <v>1</v>
      </c>
      <c r="C69" s="109"/>
      <c r="D69" s="101"/>
      <c r="E69" s="101"/>
      <c r="F69" s="101"/>
      <c r="G69" s="101"/>
      <c r="H69" s="101"/>
      <c r="I69" s="101"/>
      <c r="J69" s="101"/>
      <c r="K69" s="101">
        <v>3</v>
      </c>
      <c r="L69" s="101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30"/>
      <c r="AI69" s="130"/>
      <c r="AJ69" s="130"/>
      <c r="AK69" s="130"/>
      <c r="AL69" s="130"/>
      <c r="AM69" s="130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2">
        <f t="shared" si="6"/>
        <v>3</v>
      </c>
      <c r="AY69" s="103"/>
      <c r="AZ69" s="104"/>
      <c r="BA69" s="105"/>
      <c r="BB69" s="104"/>
      <c r="BC69" s="104"/>
      <c r="BD69" s="104"/>
      <c r="BE69" s="104"/>
      <c r="BF69" s="104"/>
      <c r="BG69" s="6">
        <f t="shared" si="7"/>
        <v>3</v>
      </c>
      <c r="BH69" s="106">
        <f t="shared" si="8"/>
        <v>1</v>
      </c>
      <c r="BI69" s="111"/>
      <c r="BJ69" s="147"/>
      <c r="BK69" s="113"/>
      <c r="BL69" s="152"/>
      <c r="BM69" s="123"/>
      <c r="BN69" s="124"/>
    </row>
    <row r="70" spans="1:66" ht="19.5" customHeight="1" x14ac:dyDescent="0.3">
      <c r="A70" s="16" t="s">
        <v>50</v>
      </c>
      <c r="B70" s="14">
        <v>1</v>
      </c>
      <c r="C70" s="11"/>
      <c r="D70" s="12">
        <v>3</v>
      </c>
      <c r="E70" s="12"/>
      <c r="F70" s="12">
        <v>3</v>
      </c>
      <c r="G70" s="12"/>
      <c r="H70" s="12"/>
      <c r="I70" s="12"/>
      <c r="J70" s="12"/>
      <c r="K70" s="62">
        <v>3</v>
      </c>
      <c r="L70" s="62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62"/>
      <c r="X70" s="62"/>
      <c r="Y70" s="62">
        <v>3</v>
      </c>
      <c r="Z70" s="62">
        <v>3</v>
      </c>
      <c r="AA70" s="62">
        <v>3</v>
      </c>
      <c r="AB70" s="62">
        <v>3</v>
      </c>
      <c r="AC70" s="62">
        <v>3</v>
      </c>
      <c r="AD70" s="65">
        <v>3</v>
      </c>
      <c r="AE70" s="65">
        <v>3</v>
      </c>
      <c r="AF70" s="65">
        <v>3</v>
      </c>
      <c r="AG70" s="65">
        <v>3</v>
      </c>
      <c r="AH70" s="130"/>
      <c r="AI70" s="130"/>
      <c r="AJ70" s="130"/>
      <c r="AK70" s="130"/>
      <c r="AL70" s="130"/>
      <c r="AM70" s="130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7">
        <f t="shared" si="6"/>
        <v>36</v>
      </c>
      <c r="AY70" s="10"/>
      <c r="AZ70" s="9"/>
      <c r="BA70" s="38"/>
      <c r="BB70" s="37"/>
      <c r="BC70" s="37"/>
      <c r="BD70" s="37"/>
      <c r="BE70" s="37"/>
      <c r="BF70" s="9"/>
      <c r="BG70" s="6">
        <f t="shared" si="7"/>
        <v>36</v>
      </c>
      <c r="BH70" s="75">
        <f t="shared" si="8"/>
        <v>12</v>
      </c>
      <c r="BI70" s="76"/>
      <c r="BJ70" s="145"/>
      <c r="BK70" s="78"/>
      <c r="BL70" s="150"/>
      <c r="BM70" s="60"/>
      <c r="BN70" s="119"/>
    </row>
    <row r="71" spans="1:66" ht="19.5" customHeight="1" x14ac:dyDescent="0.3">
      <c r="A71" s="16" t="s">
        <v>51</v>
      </c>
      <c r="B71" s="14">
        <v>1</v>
      </c>
      <c r="C71" s="11"/>
      <c r="D71" s="12"/>
      <c r="E71" s="12"/>
      <c r="F71" s="12"/>
      <c r="G71" s="12"/>
      <c r="H71" s="12"/>
      <c r="I71" s="12"/>
      <c r="J71" s="12"/>
      <c r="K71" s="13">
        <v>3</v>
      </c>
      <c r="L71" s="13">
        <v>3</v>
      </c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">
        <v>3</v>
      </c>
      <c r="X71" s="13">
        <v>3</v>
      </c>
      <c r="Y71" s="13">
        <v>3</v>
      </c>
      <c r="Z71" s="13">
        <v>3</v>
      </c>
      <c r="AA71" s="13">
        <v>3</v>
      </c>
      <c r="AB71" s="13">
        <v>3</v>
      </c>
      <c r="AC71" s="13">
        <v>3</v>
      </c>
      <c r="AD71" s="65"/>
      <c r="AE71" s="65">
        <v>3</v>
      </c>
      <c r="AF71" s="65"/>
      <c r="AG71" s="65"/>
      <c r="AH71" s="130"/>
      <c r="AI71" s="130"/>
      <c r="AJ71" s="130"/>
      <c r="AK71" s="130"/>
      <c r="AL71" s="130"/>
      <c r="AM71" s="130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7">
        <f t="shared" si="6"/>
        <v>30</v>
      </c>
      <c r="AY71" s="10"/>
      <c r="AZ71" s="9"/>
      <c r="BA71" s="38"/>
      <c r="BB71" s="37"/>
      <c r="BC71" s="37"/>
      <c r="BD71" s="37"/>
      <c r="BE71" s="37"/>
      <c r="BF71" s="9"/>
      <c r="BG71" s="6">
        <f t="shared" si="7"/>
        <v>30</v>
      </c>
      <c r="BH71" s="75">
        <f t="shared" si="8"/>
        <v>10</v>
      </c>
      <c r="BI71" s="76"/>
      <c r="BJ71" s="145"/>
      <c r="BK71" s="78"/>
      <c r="BL71" s="150"/>
      <c r="BM71" s="60"/>
      <c r="BN71" s="119"/>
    </row>
    <row r="72" spans="1:66" ht="19.5" customHeight="1" x14ac:dyDescent="0.3">
      <c r="A72" s="30" t="s">
        <v>52</v>
      </c>
      <c r="B72" s="26">
        <v>1</v>
      </c>
      <c r="C72" s="44"/>
      <c r="D72" s="64"/>
      <c r="E72" s="64"/>
      <c r="F72" s="64"/>
      <c r="G72" s="64"/>
      <c r="H72" s="64"/>
      <c r="I72" s="64"/>
      <c r="J72" s="64"/>
      <c r="K72" s="64">
        <v>3</v>
      </c>
      <c r="L72" s="64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64"/>
      <c r="X72" s="64"/>
      <c r="Y72" s="64"/>
      <c r="Z72" s="64">
        <v>3</v>
      </c>
      <c r="AA72" s="64">
        <v>3</v>
      </c>
      <c r="AB72" s="64">
        <v>3</v>
      </c>
      <c r="AC72" s="64">
        <v>3</v>
      </c>
      <c r="AD72" s="64">
        <v>3</v>
      </c>
      <c r="AE72" s="64"/>
      <c r="AF72" s="64">
        <v>3</v>
      </c>
      <c r="AG72" s="64"/>
      <c r="AH72" s="130"/>
      <c r="AI72" s="130"/>
      <c r="AJ72" s="130"/>
      <c r="AK72" s="130"/>
      <c r="AL72" s="130"/>
      <c r="AM72" s="130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27">
        <f t="shared" si="6"/>
        <v>21</v>
      </c>
      <c r="AY72" s="28"/>
      <c r="AZ72" s="29"/>
      <c r="BA72" s="39"/>
      <c r="BB72" s="29"/>
      <c r="BC72" s="29"/>
      <c r="BD72" s="29"/>
      <c r="BE72" s="29"/>
      <c r="BF72" s="29"/>
      <c r="BG72" s="6">
        <f t="shared" si="7"/>
        <v>21</v>
      </c>
      <c r="BH72" s="80">
        <f t="shared" si="8"/>
        <v>7</v>
      </c>
      <c r="BI72" s="85"/>
      <c r="BJ72" s="148"/>
      <c r="BK72" s="82"/>
      <c r="BL72" s="151"/>
      <c r="BM72" s="60"/>
      <c r="BN72" s="119"/>
    </row>
    <row r="73" spans="1:66" ht="19.5" customHeight="1" x14ac:dyDescent="0.3">
      <c r="A73" s="16" t="s">
        <v>66</v>
      </c>
      <c r="B73" s="14">
        <v>1</v>
      </c>
      <c r="C73" s="11"/>
      <c r="D73" s="12"/>
      <c r="E73" s="12"/>
      <c r="F73" s="12"/>
      <c r="G73" s="12"/>
      <c r="H73" s="12"/>
      <c r="I73" s="12"/>
      <c r="J73" s="12"/>
      <c r="K73" s="62"/>
      <c r="L73" s="62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62">
        <v>3</v>
      </c>
      <c r="X73" s="62">
        <v>3</v>
      </c>
      <c r="Y73" s="62">
        <v>3</v>
      </c>
      <c r="Z73" s="62"/>
      <c r="AA73" s="62"/>
      <c r="AB73" s="62">
        <v>3</v>
      </c>
      <c r="AC73" s="62"/>
      <c r="AD73" s="65">
        <v>3</v>
      </c>
      <c r="AE73" s="65">
        <v>3</v>
      </c>
      <c r="AF73" s="65"/>
      <c r="AG73" s="65">
        <v>3</v>
      </c>
      <c r="AH73" s="130"/>
      <c r="AI73" s="130"/>
      <c r="AJ73" s="130"/>
      <c r="AK73" s="130"/>
      <c r="AL73" s="130"/>
      <c r="AM73" s="130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7">
        <f t="shared" si="6"/>
        <v>21</v>
      </c>
      <c r="AY73" s="10"/>
      <c r="AZ73" s="9"/>
      <c r="BA73" s="38"/>
      <c r="BB73" s="37"/>
      <c r="BC73" s="37"/>
      <c r="BD73" s="37"/>
      <c r="BE73" s="37"/>
      <c r="BF73" s="9"/>
      <c r="BG73" s="6">
        <f t="shared" si="7"/>
        <v>21</v>
      </c>
      <c r="BH73" s="75">
        <f t="shared" si="8"/>
        <v>7</v>
      </c>
      <c r="BI73" s="76"/>
      <c r="BJ73" s="146" t="s">
        <v>9</v>
      </c>
      <c r="BK73" s="78"/>
      <c r="BL73" s="150"/>
      <c r="BM73" s="60"/>
      <c r="BN73" s="119"/>
    </row>
    <row r="74" spans="1:66" ht="19.5" customHeight="1" x14ac:dyDescent="0.3">
      <c r="A74" s="18" t="s">
        <v>53</v>
      </c>
      <c r="B74" s="14">
        <v>1</v>
      </c>
      <c r="C74" s="11"/>
      <c r="D74" s="12"/>
      <c r="E74" s="12">
        <v>3</v>
      </c>
      <c r="F74" s="12"/>
      <c r="G74" s="12"/>
      <c r="H74" s="12"/>
      <c r="I74" s="12"/>
      <c r="J74" s="12"/>
      <c r="K74" s="62"/>
      <c r="L74" s="62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62"/>
      <c r="X74" s="62"/>
      <c r="Y74" s="62"/>
      <c r="Z74" s="62"/>
      <c r="AA74" s="62"/>
      <c r="AB74" s="62"/>
      <c r="AC74" s="62"/>
      <c r="AD74" s="65"/>
      <c r="AE74" s="65"/>
      <c r="AF74" s="65"/>
      <c r="AG74" s="65">
        <v>3</v>
      </c>
      <c r="AH74" s="130"/>
      <c r="AI74" s="130"/>
      <c r="AJ74" s="130"/>
      <c r="AK74" s="130"/>
      <c r="AL74" s="130"/>
      <c r="AM74" s="130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7">
        <f t="shared" si="6"/>
        <v>6</v>
      </c>
      <c r="AY74" s="10"/>
      <c r="AZ74" s="9"/>
      <c r="BA74" s="38"/>
      <c r="BB74" s="37"/>
      <c r="BC74" s="37"/>
      <c r="BD74" s="37"/>
      <c r="BE74" s="37"/>
      <c r="BF74" s="9"/>
      <c r="BG74" s="6">
        <f t="shared" si="7"/>
        <v>6</v>
      </c>
      <c r="BH74" s="75">
        <f t="shared" si="8"/>
        <v>2</v>
      </c>
      <c r="BI74" s="76"/>
      <c r="BJ74" s="145"/>
      <c r="BK74" s="78"/>
      <c r="BL74" s="150"/>
      <c r="BM74" s="60"/>
      <c r="BN74" s="119"/>
    </row>
    <row r="75" spans="1:66" ht="19.5" customHeight="1" x14ac:dyDescent="0.3">
      <c r="A75" s="30" t="s">
        <v>54</v>
      </c>
      <c r="B75" s="26">
        <v>1</v>
      </c>
      <c r="C75" s="44"/>
      <c r="D75" s="64"/>
      <c r="E75" s="64"/>
      <c r="F75" s="64"/>
      <c r="G75" s="64"/>
      <c r="H75" s="64"/>
      <c r="I75" s="64"/>
      <c r="J75" s="64"/>
      <c r="K75" s="64"/>
      <c r="L75" s="64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64"/>
      <c r="X75" s="64">
        <v>3</v>
      </c>
      <c r="Y75" s="64">
        <v>3</v>
      </c>
      <c r="Z75" s="64">
        <v>3</v>
      </c>
      <c r="AA75" s="64"/>
      <c r="AB75" s="64"/>
      <c r="AC75" s="64"/>
      <c r="AD75" s="64"/>
      <c r="AE75" s="64"/>
      <c r="AF75" s="64"/>
      <c r="AG75" s="64"/>
      <c r="AH75" s="130"/>
      <c r="AI75" s="130"/>
      <c r="AJ75" s="130"/>
      <c r="AK75" s="130"/>
      <c r="AL75" s="130"/>
      <c r="AM75" s="130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31">
        <f t="shared" si="6"/>
        <v>9</v>
      </c>
      <c r="AY75" s="28"/>
      <c r="AZ75" s="29"/>
      <c r="BA75" s="39"/>
      <c r="BB75" s="29"/>
      <c r="BC75" s="29"/>
      <c r="BD75" s="29"/>
      <c r="BE75" s="29"/>
      <c r="BF75" s="29"/>
      <c r="BG75" s="6">
        <f t="shared" si="7"/>
        <v>9</v>
      </c>
      <c r="BH75" s="80">
        <f t="shared" si="8"/>
        <v>3</v>
      </c>
      <c r="BI75" s="85"/>
      <c r="BJ75" s="146" t="s">
        <v>9</v>
      </c>
      <c r="BK75" s="82"/>
      <c r="BL75" s="151"/>
      <c r="BM75" s="60"/>
      <c r="BN75" s="119"/>
    </row>
    <row r="76" spans="1:66" ht="19.5" customHeight="1" x14ac:dyDescent="0.3">
      <c r="A76" s="30" t="s">
        <v>55</v>
      </c>
      <c r="B76" s="26">
        <v>1</v>
      </c>
      <c r="C76" s="44"/>
      <c r="D76" s="64"/>
      <c r="E76" s="64"/>
      <c r="F76" s="64"/>
      <c r="G76" s="64"/>
      <c r="H76" s="64"/>
      <c r="I76" s="64"/>
      <c r="J76" s="64"/>
      <c r="K76" s="64"/>
      <c r="L76" s="64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64">
        <v>3</v>
      </c>
      <c r="X76" s="64">
        <v>3</v>
      </c>
      <c r="Y76" s="64">
        <v>3</v>
      </c>
      <c r="Z76" s="64">
        <v>3</v>
      </c>
      <c r="AA76" s="64"/>
      <c r="AB76" s="64">
        <v>3</v>
      </c>
      <c r="AC76" s="64"/>
      <c r="AD76" s="64"/>
      <c r="AE76" s="64"/>
      <c r="AF76" s="64"/>
      <c r="AG76" s="64"/>
      <c r="AH76" s="130"/>
      <c r="AI76" s="130"/>
      <c r="AJ76" s="130"/>
      <c r="AK76" s="130"/>
      <c r="AL76" s="130"/>
      <c r="AM76" s="130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27">
        <f>SUM(C76:AW76)*66.6666666666%</f>
        <v>9.9999999999899991</v>
      </c>
      <c r="AY76" s="28"/>
      <c r="AZ76" s="29"/>
      <c r="BA76" s="39"/>
      <c r="BB76" s="29"/>
      <c r="BC76" s="29"/>
      <c r="BD76" s="29"/>
      <c r="BE76" s="29"/>
      <c r="BF76" s="29"/>
      <c r="BG76" s="6">
        <f t="shared" si="7"/>
        <v>9.9999999999899991</v>
      </c>
      <c r="BH76" s="80">
        <f t="shared" si="8"/>
        <v>3.3333333333299997</v>
      </c>
      <c r="BI76" s="85"/>
      <c r="BJ76" s="146" t="s">
        <v>9</v>
      </c>
      <c r="BK76" s="82"/>
      <c r="BL76" s="151"/>
      <c r="BM76" s="60"/>
      <c r="BN76" s="119"/>
    </row>
    <row r="77" spans="1:66" ht="19.5" customHeight="1" x14ac:dyDescent="0.3">
      <c r="A77" s="20" t="s">
        <v>56</v>
      </c>
      <c r="B77" s="21">
        <v>1</v>
      </c>
      <c r="C77" s="22"/>
      <c r="D77" s="63"/>
      <c r="E77" s="63"/>
      <c r="F77" s="63"/>
      <c r="G77" s="63"/>
      <c r="H77" s="63"/>
      <c r="I77" s="63"/>
      <c r="J77" s="63"/>
      <c r="K77" s="63">
        <v>3</v>
      </c>
      <c r="L77" s="63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63"/>
      <c r="X77" s="63">
        <v>3</v>
      </c>
      <c r="Y77" s="63">
        <v>3</v>
      </c>
      <c r="Z77" s="63"/>
      <c r="AA77" s="63">
        <v>3</v>
      </c>
      <c r="AB77" s="63"/>
      <c r="AC77" s="63"/>
      <c r="AD77" s="63">
        <v>3</v>
      </c>
      <c r="AE77" s="63"/>
      <c r="AF77" s="63"/>
      <c r="AG77" s="63"/>
      <c r="AH77" s="130"/>
      <c r="AI77" s="130"/>
      <c r="AJ77" s="130"/>
      <c r="AK77" s="130"/>
      <c r="AL77" s="130"/>
      <c r="AM77" s="130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23">
        <f>SUM(C77:AW77)</f>
        <v>15</v>
      </c>
      <c r="AY77" s="24"/>
      <c r="AZ77" s="25"/>
      <c r="BA77" s="40"/>
      <c r="BB77" s="25"/>
      <c r="BC77" s="25"/>
      <c r="BD77" s="25"/>
      <c r="BE77" s="25"/>
      <c r="BF77" s="25"/>
      <c r="BG77" s="6">
        <f t="shared" si="7"/>
        <v>15</v>
      </c>
      <c r="BH77" s="83">
        <f t="shared" si="8"/>
        <v>5</v>
      </c>
      <c r="BI77" s="76"/>
      <c r="BJ77" s="145"/>
      <c r="BK77" s="84"/>
      <c r="BL77" s="150"/>
      <c r="BM77" s="60"/>
      <c r="BN77" s="119"/>
    </row>
    <row r="78" spans="1:66" ht="19.5" customHeight="1" x14ac:dyDescent="0.3">
      <c r="A78" s="117" t="s">
        <v>57</v>
      </c>
      <c r="B78" s="115">
        <v>1</v>
      </c>
      <c r="C78" s="12"/>
      <c r="D78" s="12"/>
      <c r="E78" s="12">
        <v>3</v>
      </c>
      <c r="F78" s="12">
        <v>3</v>
      </c>
      <c r="G78" s="12"/>
      <c r="H78" s="12"/>
      <c r="I78" s="12"/>
      <c r="J78" s="12"/>
      <c r="K78" s="62"/>
      <c r="L78" s="62">
        <v>3</v>
      </c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62">
        <v>3</v>
      </c>
      <c r="X78" s="62">
        <v>3</v>
      </c>
      <c r="Y78" s="62">
        <v>3</v>
      </c>
      <c r="Z78" s="62">
        <v>3</v>
      </c>
      <c r="AA78" s="62">
        <v>3</v>
      </c>
      <c r="AB78" s="62">
        <v>3</v>
      </c>
      <c r="AC78" s="62"/>
      <c r="AD78" s="65"/>
      <c r="AE78" s="65">
        <v>3</v>
      </c>
      <c r="AF78" s="65">
        <v>3</v>
      </c>
      <c r="AG78" s="65">
        <v>3</v>
      </c>
      <c r="AH78" s="130"/>
      <c r="AI78" s="130"/>
      <c r="AJ78" s="130"/>
      <c r="AK78" s="130"/>
      <c r="AL78" s="130"/>
      <c r="AM78" s="130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7">
        <f>SUM(C78:AW78)</f>
        <v>36</v>
      </c>
      <c r="AY78" s="10"/>
      <c r="AZ78" s="9"/>
      <c r="BA78" s="38"/>
      <c r="BB78" s="37"/>
      <c r="BC78" s="37"/>
      <c r="BD78" s="37"/>
      <c r="BE78" s="37"/>
      <c r="BF78" s="9"/>
      <c r="BG78" s="6">
        <f t="shared" si="7"/>
        <v>36</v>
      </c>
      <c r="BH78" s="75">
        <f t="shared" si="8"/>
        <v>12</v>
      </c>
      <c r="BI78" s="76"/>
      <c r="BJ78" s="145"/>
      <c r="BK78" s="78"/>
      <c r="BL78" s="150"/>
      <c r="BM78" s="60"/>
      <c r="BN78" s="119"/>
    </row>
    <row r="79" spans="1:66" ht="19.5" customHeight="1" x14ac:dyDescent="0.3">
      <c r="A79" s="127" t="s">
        <v>105</v>
      </c>
      <c r="B79" s="128">
        <v>1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01"/>
      <c r="X79" s="101"/>
      <c r="Y79" s="101">
        <v>3</v>
      </c>
      <c r="Z79" s="101">
        <v>3</v>
      </c>
      <c r="AA79" s="101">
        <v>3</v>
      </c>
      <c r="AB79" s="101">
        <v>3</v>
      </c>
      <c r="AC79" s="101"/>
      <c r="AD79" s="101">
        <v>3</v>
      </c>
      <c r="AE79" s="101"/>
      <c r="AF79" s="101"/>
      <c r="AG79" s="101">
        <v>3</v>
      </c>
      <c r="AH79" s="130"/>
      <c r="AI79" s="130"/>
      <c r="AJ79" s="130"/>
      <c r="AK79" s="130"/>
      <c r="AL79" s="130"/>
      <c r="AM79" s="130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2">
        <f>SUM(C79:AW79)</f>
        <v>18</v>
      </c>
      <c r="AY79" s="139"/>
      <c r="AZ79" s="140"/>
      <c r="BA79" s="141"/>
      <c r="BB79" s="140"/>
      <c r="BC79" s="140"/>
      <c r="BD79" s="140"/>
      <c r="BE79" s="140"/>
      <c r="BF79" s="140"/>
      <c r="BG79" s="102">
        <f t="shared" si="7"/>
        <v>18</v>
      </c>
      <c r="BH79" s="106">
        <f t="shared" si="8"/>
        <v>6</v>
      </c>
      <c r="BI79" s="68"/>
      <c r="BK79" s="84"/>
      <c r="BL79" s="74"/>
      <c r="BM79" s="60"/>
      <c r="BN79" s="119"/>
    </row>
    <row r="80" spans="1:66" ht="19.5" customHeight="1" x14ac:dyDescent="0.3">
      <c r="A80" s="162"/>
      <c r="B80" s="138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130"/>
      <c r="AI80" s="130"/>
      <c r="AJ80" s="130"/>
      <c r="AK80" s="130"/>
      <c r="AL80" s="130"/>
      <c r="AM80" s="130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160"/>
      <c r="AY80" s="55"/>
      <c r="AZ80" s="56"/>
      <c r="BA80" s="57"/>
      <c r="BB80" s="56"/>
      <c r="BC80" s="56"/>
      <c r="BD80" s="56"/>
      <c r="BE80" s="56"/>
      <c r="BF80" s="56"/>
      <c r="BG80" s="160"/>
      <c r="BH80" s="161"/>
      <c r="BI80" s="68"/>
      <c r="BK80" s="84"/>
      <c r="BL80" s="74"/>
      <c r="BM80" s="60"/>
      <c r="BN80" s="119"/>
    </row>
    <row r="81" spans="1:66" ht="19.5" customHeight="1" x14ac:dyDescent="0.3">
      <c r="A81" s="162"/>
      <c r="B81" s="138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130"/>
      <c r="AI81" s="130"/>
      <c r="AJ81" s="130"/>
      <c r="AK81" s="130"/>
      <c r="AL81" s="130"/>
      <c r="AM81" s="130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160"/>
      <c r="AY81" s="55"/>
      <c r="AZ81" s="56"/>
      <c r="BA81" s="57"/>
      <c r="BB81" s="56"/>
      <c r="BC81" s="56"/>
      <c r="BD81" s="56"/>
      <c r="BE81" s="56"/>
      <c r="BF81" s="56"/>
      <c r="BG81" s="160"/>
      <c r="BH81" s="161"/>
      <c r="BI81" s="68"/>
      <c r="BK81" s="84"/>
      <c r="BL81" s="74"/>
      <c r="BM81" s="60"/>
      <c r="BN81" s="119"/>
    </row>
    <row r="82" spans="1:66" ht="19.5" customHeight="1" x14ac:dyDescent="0.3">
      <c r="A82" s="162"/>
      <c r="B82" s="138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130"/>
      <c r="AI82" s="130"/>
      <c r="AJ82" s="130"/>
      <c r="AK82" s="130"/>
      <c r="AL82" s="130"/>
      <c r="AM82" s="130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160"/>
      <c r="AY82" s="55"/>
      <c r="AZ82" s="56"/>
      <c r="BA82" s="57"/>
      <c r="BB82" s="56"/>
      <c r="BC82" s="56"/>
      <c r="BD82" s="56"/>
      <c r="BE82" s="56"/>
      <c r="BF82" s="56"/>
      <c r="BG82" s="160"/>
      <c r="BH82" s="161"/>
      <c r="BI82" s="68"/>
      <c r="BK82" s="84"/>
      <c r="BL82" s="74"/>
      <c r="BM82" s="60"/>
      <c r="BN82" s="119"/>
    </row>
    <row r="83" spans="1:66" ht="19.5" customHeight="1" x14ac:dyDescent="0.3">
      <c r="A83" s="162"/>
      <c r="B83" s="138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130"/>
      <c r="AI83" s="130"/>
      <c r="AJ83" s="130"/>
      <c r="AK83" s="130"/>
      <c r="AL83" s="130"/>
      <c r="AM83" s="130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160"/>
      <c r="AY83" s="55"/>
      <c r="AZ83" s="56"/>
      <c r="BA83" s="57"/>
      <c r="BB83" s="56"/>
      <c r="BC83" s="56"/>
      <c r="BD83" s="56"/>
      <c r="BE83" s="56"/>
      <c r="BF83" s="56"/>
      <c r="BG83" s="160"/>
      <c r="BH83" s="161"/>
      <c r="BI83" s="68"/>
      <c r="BK83" s="84"/>
      <c r="BL83" s="74"/>
      <c r="BM83" s="60"/>
      <c r="BN83" s="119"/>
    </row>
    <row r="84" spans="1:66" ht="19.5" customHeight="1" thickBot="1" x14ac:dyDescent="0.35">
      <c r="A84" s="162"/>
      <c r="B84" s="138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130"/>
      <c r="AI84" s="130"/>
      <c r="AJ84" s="130"/>
      <c r="AK84" s="130"/>
      <c r="AL84" s="130"/>
      <c r="AM84" s="130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160"/>
      <c r="AY84" s="55"/>
      <c r="AZ84" s="56"/>
      <c r="BA84" s="57"/>
      <c r="BB84" s="56"/>
      <c r="BC84" s="56"/>
      <c r="BD84" s="56"/>
      <c r="BE84" s="56"/>
      <c r="BF84" s="56"/>
      <c r="BG84" s="160"/>
      <c r="BH84" s="161"/>
      <c r="BI84" s="68"/>
      <c r="BK84" s="84"/>
      <c r="BL84" s="74"/>
      <c r="BM84" s="60"/>
      <c r="BN84" s="119"/>
    </row>
    <row r="85" spans="1:66" ht="19.2" thickBot="1" x14ac:dyDescent="0.5">
      <c r="A85" s="116" t="s">
        <v>58</v>
      </c>
      <c r="B85" s="134">
        <f>SUM(B2:B79)</f>
        <v>74</v>
      </c>
      <c r="C85" s="58">
        <f>SUM(C2:C78)/3</f>
        <v>8</v>
      </c>
      <c r="D85" s="59">
        <f>SUM(D2:D78)/3</f>
        <v>8</v>
      </c>
      <c r="E85" s="135">
        <f>SUM(E2:E78)/3</f>
        <v>17</v>
      </c>
      <c r="F85" s="135">
        <f>SUM(F2:F78)/3</f>
        <v>17</v>
      </c>
      <c r="G85" s="135">
        <f>SUM(G2:G78)/3</f>
        <v>0</v>
      </c>
      <c r="H85" s="135">
        <f>SUM(H2:H78)/3</f>
        <v>0</v>
      </c>
      <c r="I85" s="135">
        <f>SUM(I2:I78)/3</f>
        <v>0</v>
      </c>
      <c r="J85" s="135">
        <f>SUM(J2:J78)/3</f>
        <v>0</v>
      </c>
      <c r="K85" s="135">
        <f>SUM(K2:K78)/3</f>
        <v>33</v>
      </c>
      <c r="L85" s="135">
        <f>SUM(L2:L78)/3</f>
        <v>32</v>
      </c>
      <c r="M85" s="136">
        <f>SUM(M2:M78)/3</f>
        <v>0</v>
      </c>
      <c r="N85" s="136">
        <f>SUM(N2:N78)/3</f>
        <v>0</v>
      </c>
      <c r="O85" s="136">
        <f>SUM(O2:O78)/3</f>
        <v>0</v>
      </c>
      <c r="P85" s="136">
        <f>SUM(P2:P78)/3</f>
        <v>0</v>
      </c>
      <c r="Q85" s="136">
        <f>SUM(Q2:Q78)/3</f>
        <v>0</v>
      </c>
      <c r="R85" s="136">
        <f>SUM(R2:R78)/3</f>
        <v>0</v>
      </c>
      <c r="S85" s="136">
        <f>SUM(S2:S78)/3</f>
        <v>0</v>
      </c>
      <c r="T85" s="136">
        <f>SUM(T2:T78)/3</f>
        <v>0</v>
      </c>
      <c r="U85" s="136">
        <f>SUM(U2:U78)/3</f>
        <v>0</v>
      </c>
      <c r="V85" s="136">
        <f>SUM(V2:V78)/3</f>
        <v>0</v>
      </c>
      <c r="W85" s="135">
        <f>SUM(W2:W78)/3</f>
        <v>35</v>
      </c>
      <c r="X85" s="135">
        <f>SUM(X2:X78)/3</f>
        <v>38</v>
      </c>
      <c r="Y85" s="135">
        <f>SUM(Y2:Y78)/3</f>
        <v>45</v>
      </c>
      <c r="Z85" s="135">
        <f>SUM(Z2:Z79)/3</f>
        <v>44</v>
      </c>
      <c r="AA85" s="135">
        <f>SUM(AA2:AA79)/3</f>
        <v>45</v>
      </c>
      <c r="AB85" s="135">
        <f>SUM(AB2:AB79)/3</f>
        <v>44</v>
      </c>
      <c r="AC85" s="135">
        <f>SUM(AC2:AC79)/3</f>
        <v>27</v>
      </c>
      <c r="AD85" s="135">
        <f>SUM(AD2:AD79)/3</f>
        <v>46</v>
      </c>
      <c r="AE85" s="135">
        <f>SUM(AE2:AE79)/3</f>
        <v>37</v>
      </c>
      <c r="AF85" s="135">
        <f>SUM(AF2:AF79)/3</f>
        <v>18</v>
      </c>
      <c r="AG85" s="135">
        <f>SUM(AG2:AG79)/3</f>
        <v>27</v>
      </c>
      <c r="AH85" s="136">
        <f>SUM(AH2:AH79)/3</f>
        <v>0</v>
      </c>
      <c r="AI85" s="136">
        <f>SUM(AI2:AI79)/3</f>
        <v>0</v>
      </c>
      <c r="AJ85" s="136">
        <f>SUM(AJ2:AJ79)/3</f>
        <v>0</v>
      </c>
      <c r="AK85" s="136">
        <f>SUM(AK2:AK79)/3</f>
        <v>0</v>
      </c>
      <c r="AL85" s="136">
        <f>SUM(AL2:AL79)/3</f>
        <v>0</v>
      </c>
      <c r="AM85" s="136">
        <f>SUM(AM2:AM79)/3</f>
        <v>0</v>
      </c>
      <c r="AN85" s="135">
        <f>SUM(AN2:AN79)/3</f>
        <v>0</v>
      </c>
      <c r="AO85" s="135">
        <f>SUM(AO2:AO79)/3</f>
        <v>0</v>
      </c>
      <c r="AP85" s="135">
        <f>SUM(AP2:AP79)/3</f>
        <v>0</v>
      </c>
      <c r="AQ85" s="135">
        <f>SUM(AQ2:AQ79)/3</f>
        <v>0</v>
      </c>
      <c r="AR85" s="135">
        <f>SUM(AR2:AR79)/3</f>
        <v>0</v>
      </c>
      <c r="AS85" s="135">
        <f>SUM(AS2:AS79)/3</f>
        <v>0</v>
      </c>
      <c r="AT85" s="135">
        <f>SUM(AT2:AT79)/3</f>
        <v>0</v>
      </c>
      <c r="AU85" s="135">
        <f>SUM(AU2:AU79)/3</f>
        <v>0</v>
      </c>
      <c r="AV85" s="135">
        <f>SUM(AV2:AV79)/3</f>
        <v>0</v>
      </c>
      <c r="AW85" s="135">
        <f>SUM(AW2:AW79)/3</f>
        <v>0</v>
      </c>
      <c r="AX85" s="137"/>
      <c r="AY85" s="157"/>
      <c r="AZ85" s="158"/>
      <c r="BA85" s="158"/>
      <c r="BB85" s="158"/>
      <c r="BC85" s="158"/>
      <c r="BD85" s="158"/>
      <c r="BE85" s="158"/>
      <c r="BF85" s="158"/>
      <c r="BG85" s="159"/>
      <c r="BH85" s="35"/>
      <c r="BI85" s="8">
        <f>SUM(BI2:BI78)</f>
        <v>0</v>
      </c>
      <c r="BJ85" s="133"/>
      <c r="BK85" s="84"/>
      <c r="BL85" s="153"/>
      <c r="BM85" s="120"/>
      <c r="BN85" s="121"/>
    </row>
  </sheetData>
  <autoFilter ref="A1:BN1" xr:uid="{00000000-0009-0000-0000-000000000000}">
    <sortState xmlns:xlrd2="http://schemas.microsoft.com/office/spreadsheetml/2017/richdata2" ref="A2:BN80">
      <sortCondition ref="A1"/>
    </sortState>
  </autoFilter>
  <hyperlinks>
    <hyperlink ref="A35" r:id="rId1" display="https://www.facebook.com/bart.gyurkovics?fref=ufi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Rudy Daelemans</cp:lastModifiedBy>
  <cp:revision/>
  <dcterms:created xsi:type="dcterms:W3CDTF">2016-09-19T16:17:10Z</dcterms:created>
  <dcterms:modified xsi:type="dcterms:W3CDTF">2020-07-31T19:25:48Z</dcterms:modified>
</cp:coreProperties>
</file>